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odello COVID-19" sheetId="1" r:id="rId1"/>
    <sheet name="Modello COVID-19-Delibere" sheetId="2" r:id="rId2"/>
    <sheet name="Modello CERTIF-COVID-19" sheetId="3" r:id="rId3"/>
    <sheet name="Modello CERTIF-COVID-19_A" sheetId="4" r:id="rId4"/>
  </sheets>
  <definedNames>
    <definedName name="_xlnm.Print_Area" localSheetId="0">'Modello COVID-19'!$C$4:$C$34</definedName>
    <definedName name="_xlnm.Print_Area" localSheetId="1">'Modello COVID-19-Delibere'!#REF!</definedName>
  </definedNames>
  <calcPr fullCalcOnLoad="1"/>
</workbook>
</file>

<file path=xl/sharedStrings.xml><?xml version="1.0" encoding="utf-8"?>
<sst xmlns="http://schemas.openxmlformats.org/spreadsheetml/2006/main" count="348" uniqueCount="159">
  <si>
    <t>E.1.01.01.41.000</t>
  </si>
  <si>
    <t>E.1.01.01.49.000</t>
  </si>
  <si>
    <t>E.1.01.01.51.000</t>
  </si>
  <si>
    <t>E.1.01.01.52.000</t>
  </si>
  <si>
    <t>E.1.01.01.53.000</t>
  </si>
  <si>
    <t>E.1.01.01.60.000</t>
  </si>
  <si>
    <t>E.1.01.01.61.000</t>
  </si>
  <si>
    <t>Addizionale comunale IRPEF</t>
  </si>
  <si>
    <t>Imposta sulle assicurazioni RC auto</t>
  </si>
  <si>
    <t>Imposta di soggiorno</t>
  </si>
  <si>
    <t>Tassa smaltimento rifiuti solidi urbani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</si>
  <si>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</si>
  <si>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</si>
  <si>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</si>
  <si>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Tributo comunale sui rifiuti e sui servizi</t>
  </si>
  <si>
    <t>Codice IV Livello</t>
  </si>
  <si>
    <t>Imposta di iscrizione al pubblico registro automobilistico (PRA)</t>
  </si>
  <si>
    <t>Tasse sulle concessioni comunali</t>
  </si>
  <si>
    <t>Tributo per i servizi indivisibili (TASI)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</si>
  <si>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</si>
  <si>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</si>
  <si>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</si>
  <si>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</si>
  <si>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</si>
  <si>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</si>
  <si>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</si>
  <si>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</si>
  <si>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</si>
  <si>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</si>
  <si>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</si>
  <si>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</si>
  <si>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</si>
  <si>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</si>
  <si>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</si>
  <si>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</si>
  <si>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</si>
  <si>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</si>
  <si>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</si>
  <si>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</si>
  <si>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</si>
  <si>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</si>
  <si>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</si>
  <si>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</si>
  <si>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</si>
  <si>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</si>
  <si>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</si>
  <si>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</si>
  <si>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</si>
  <si>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</si>
  <si>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</si>
  <si>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</si>
  <si>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</si>
  <si>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</si>
  <si>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</si>
  <si>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</si>
  <si>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</si>
  <si>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</si>
  <si>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</si>
  <si>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</si>
  <si>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</si>
  <si>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</si>
  <si>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</si>
  <si>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</si>
  <si>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</si>
  <si>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</si>
  <si>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</si>
  <si>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</si>
  <si>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</si>
  <si>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</si>
  <si>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</si>
  <si>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</si>
  <si>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</si>
  <si>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</si>
  <si>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</si>
  <si>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</si>
  <si>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</si>
  <si>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Accertamenti 2020                                (a)</t>
  </si>
  <si>
    <t>Accertamenti 2019                             (b)</t>
  </si>
  <si>
    <t>Differenza                (c)</t>
  </si>
  <si>
    <t>E.4.05.01.00.000</t>
  </si>
  <si>
    <t>Permessi di costruire</t>
  </si>
  <si>
    <t>U.2.02.01.00.000</t>
  </si>
  <si>
    <t>Beni materiali</t>
  </si>
  <si>
    <t>ACI</t>
  </si>
  <si>
    <t>Modello COVID-19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</si>
  <si>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</si>
  <si>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</si>
  <si>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</si>
  <si>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</si>
  <si>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</si>
  <si>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Minori spese 2020 "COVID-19"                                (d)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</si>
  <si>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</si>
  <si>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</si>
  <si>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</si>
  <si>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</si>
  <si>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da trasmettere entro il termine perentorio del 30 aprile 2021</t>
  </si>
  <si>
    <t>Articolo 39, comma 2, del decreto legge n. 104/2020</t>
  </si>
  <si>
    <t>SI CERTIFICANO LE SEGUENTI RISULTANZE:</t>
  </si>
  <si>
    <t>DENOMINAZIONE ENTE_________________________</t>
  </si>
  <si>
    <t>VISTO il decreto n. XXXX del XXX 2020 concernente il modello e le modalità di trasmissione della certificazione di cui all'articolo 39, comma 2, del decreto legge n. 104/2020 delle Città
metropolitane, delle Province, dei Comuni delle Unione di Comuni e delle Comunità montane;</t>
  </si>
  <si>
    <t>Modello CERTIF-COVID-19</t>
  </si>
  <si>
    <t>Descrizione Entrata</t>
  </si>
  <si>
    <t>Descrizione Spesa</t>
  </si>
  <si>
    <t>Maggiori spese 2020 "COVID-19"                    (e)</t>
  </si>
  <si>
    <t>Politica autonoma (aumenti aliquote e/o tariffe 2020 rispetto al 2019)                        (d)</t>
  </si>
  <si>
    <t>Codice IV o V Livello</t>
  </si>
  <si>
    <t>Numero Delibera/Decreto anno 2020</t>
  </si>
  <si>
    <t>Data Delibera/Decreto anno 2020</t>
  </si>
  <si>
    <t>Numero Delibera/Decreto pre-vigente</t>
  </si>
  <si>
    <t>Data Delibera/Decreto pre-vigente</t>
  </si>
  <si>
    <t>Modello COVID-19-Delibere</t>
  </si>
  <si>
    <t>Imposta municipale propria e Tributo per i servizi indivisibili (TASI)</t>
  </si>
  <si>
    <t xml:space="preserve">Totale minori spese derivanti da COVID-19 (D) </t>
  </si>
  <si>
    <t>(dati in euro)</t>
  </si>
  <si>
    <t>Politica autonoma (riduzioni aliquote e/o tariffe 2020 rispetto al 2019)                        (e)</t>
  </si>
  <si>
    <t>Variazioni entrate                  (h)</t>
  </si>
  <si>
    <t>ENTE</t>
  </si>
  <si>
    <t>TARI-corrispettivo</t>
  </si>
  <si>
    <t>E.3.01.02.01.021</t>
  </si>
  <si>
    <t>Tariffa smaltimento rifiuti solidi urbani</t>
  </si>
  <si>
    <t>Politica autonoma (agevolazioni COVID-19)                        (f)</t>
  </si>
  <si>
    <t>Perdita massima agevolazioni COVID-19 riconoscibile               (g)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</si>
  <si>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</si>
  <si>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</si>
  <si>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</si>
  <si>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</si>
  <si>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</si>
  <si>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</si>
  <si>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</si>
  <si>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</si>
  <si>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</si>
  <si>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</si>
  <si>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</si>
  <si>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</si>
  <si>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</si>
  <si>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</si>
  <si>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BDAP - DCA, F24/ACI e ENTE</t>
  </si>
  <si>
    <t>Entrate dalla vendita e dall'erogazione di servizi                                              (non include codice E.3.01.02.01.021-COSAP)</t>
  </si>
  <si>
    <t>Contratti di servizio continuativo sottoscritti nel 2020 - Quota 2021</t>
  </si>
  <si>
    <t>U.1.10.02.01.001</t>
  </si>
  <si>
    <t>Fondo pluriennale vincolato</t>
  </si>
  <si>
    <t>Quota fondo ex art. 106, DL n. 34/2020 e art. 39, DL n. 104/2020, costituito in sede di riaccertamento ordinario</t>
  </si>
  <si>
    <t>Saldo complessivo</t>
  </si>
  <si>
    <t>Modello CERTIF-COVID-19/A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</si>
  <si>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</si>
  <si>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</si>
  <si>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Politica autonoma (riduzioni aliquote e/o tariffe 2020 rispetto al 2019)</t>
  </si>
  <si>
    <t xml:space="preserve">Politica autonoma (aumenti aliquote e/o tariffe 2020 rispetto al 2019)  </t>
  </si>
  <si>
    <t xml:space="preserve">Politica autonoma (agevolazioni COVID-19)  </t>
  </si>
  <si>
    <t>Differenza               ( c)</t>
  </si>
  <si>
    <t>Totale minori/maggiori entrate derivanti da COVID-19 (A)</t>
  </si>
  <si>
    <t>Totale minori/maggiori entrate derivanti da COVID-19 al netto dei ristori (C)</t>
  </si>
  <si>
    <t>Impegni/Stanziamenti 2020                                (a)</t>
  </si>
  <si>
    <t>Impegni/Stanziamenti 2019                             (b)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</si>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</sst>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66" fontId="47" fillId="2" borderId="10" xfId="4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166" fontId="47" fillId="33" borderId="10" xfId="43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166" fontId="4" fillId="2" borderId="10" xfId="43" applyNumberFormat="1" applyFont="1" applyFill="1" applyBorder="1" applyAlignment="1">
      <alignment vertical="center"/>
    </xf>
    <xf numFmtId="166" fontId="2" fillId="2" borderId="10" xfId="43" applyNumberFormat="1" applyFont="1" applyFill="1" applyBorder="1" applyAlignment="1">
      <alignment horizontal="center" vertical="center"/>
    </xf>
    <xf numFmtId="166" fontId="4" fillId="33" borderId="10" xfId="43" applyNumberFormat="1" applyFont="1" applyFill="1" applyBorder="1" applyAlignment="1">
      <alignment vertical="center"/>
    </xf>
    <xf numFmtId="166" fontId="4" fillId="2" borderId="10" xfId="43" applyNumberFormat="1" applyFont="1" applyFill="1" applyBorder="1" applyAlignment="1">
      <alignment horizontal="center" vertical="center"/>
    </xf>
    <xf numFmtId="166" fontId="4" fillId="33" borderId="11" xfId="43" applyNumberFormat="1" applyFont="1" applyFill="1" applyBorder="1" applyAlignment="1">
      <alignment vertical="center"/>
    </xf>
    <xf numFmtId="166" fontId="4" fillId="35" borderId="12" xfId="43" applyNumberFormat="1" applyFont="1" applyFill="1" applyBorder="1" applyAlignment="1">
      <alignment vertical="center"/>
    </xf>
    <xf numFmtId="166" fontId="2" fillId="2" borderId="10" xfId="43" applyNumberFormat="1" applyFont="1" applyFill="1" applyBorder="1" applyAlignment="1">
      <alignment vertical="center"/>
    </xf>
    <xf numFmtId="166" fontId="2" fillId="33" borderId="10" xfId="43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47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166" fontId="4" fillId="35" borderId="10" xfId="43" applyNumberFormat="1" applyFont="1" applyFill="1" applyBorder="1" applyAlignment="1">
      <alignment horizontal="center" vertical="center"/>
    </xf>
    <xf numFmtId="166" fontId="4" fillId="35" borderId="10" xfId="43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166" fontId="4" fillId="35" borderId="11" xfId="43" applyNumberFormat="1" applyFont="1" applyFill="1" applyBorder="1" applyAlignment="1">
      <alignment vertical="center"/>
    </xf>
    <xf numFmtId="0" fontId="50" fillId="35" borderId="10" xfId="0" applyFont="1" applyFill="1" applyBorder="1" applyAlignment="1">
      <alignment vertical="center"/>
    </xf>
    <xf numFmtId="43" fontId="4" fillId="35" borderId="10" xfId="43" applyFont="1" applyFill="1" applyBorder="1" applyAlignment="1">
      <alignment horizontal="center" vertical="center"/>
    </xf>
    <xf numFmtId="43" fontId="4" fillId="35" borderId="10" xfId="43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166" fontId="48" fillId="35" borderId="10" xfId="0" applyNumberFormat="1" applyFont="1" applyFill="1" applyBorder="1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center" vertical="center"/>
    </xf>
    <xf numFmtId="166" fontId="2" fillId="35" borderId="10" xfId="43" applyNumberFormat="1" applyFont="1" applyFill="1" applyBorder="1" applyAlignment="1">
      <alignment vertical="center"/>
    </xf>
    <xf numFmtId="0" fontId="50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right" vertical="center"/>
    </xf>
    <xf numFmtId="166" fontId="48" fillId="35" borderId="10" xfId="0" applyNumberFormat="1" applyFont="1" applyFill="1" applyBorder="1" applyAlignment="1">
      <alignment horizontal="right" vertical="center"/>
    </xf>
    <xf numFmtId="0" fontId="47" fillId="35" borderId="14" xfId="0" applyFont="1" applyFill="1" applyBorder="1" applyAlignment="1">
      <alignment/>
    </xf>
    <xf numFmtId="0" fontId="47" fillId="35" borderId="15" xfId="0" applyFont="1" applyFill="1" applyBorder="1" applyAlignment="1">
      <alignment horizontal="center"/>
    </xf>
    <xf numFmtId="0" fontId="47" fillId="35" borderId="15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6" fontId="2" fillId="2" borderId="18" xfId="43" applyNumberFormat="1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166" fontId="4" fillId="35" borderId="18" xfId="43" applyNumberFormat="1" applyFont="1" applyFill="1" applyBorder="1" applyAlignment="1">
      <alignment vertical="center"/>
    </xf>
    <xf numFmtId="0" fontId="49" fillId="35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6" fontId="4" fillId="2" borderId="18" xfId="43" applyNumberFormat="1" applyFont="1" applyFill="1" applyBorder="1" applyAlignment="1">
      <alignment vertical="center"/>
    </xf>
    <xf numFmtId="166" fontId="4" fillId="2" borderId="18" xfId="43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66" fontId="48" fillId="35" borderId="18" xfId="0" applyNumberFormat="1" applyFont="1" applyFill="1" applyBorder="1" applyAlignment="1">
      <alignment vertical="center"/>
    </xf>
    <xf numFmtId="166" fontId="48" fillId="35" borderId="20" xfId="0" applyNumberFormat="1" applyFont="1" applyFill="1" applyBorder="1" applyAlignment="1">
      <alignment vertical="center"/>
    </xf>
    <xf numFmtId="0" fontId="47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Alignment="1">
      <alignment vertical="center"/>
    </xf>
    <xf numFmtId="166" fontId="47" fillId="35" borderId="10" xfId="43" applyNumberFormat="1" applyFont="1" applyFill="1" applyBorder="1" applyAlignment="1">
      <alignment horizontal="center" vertical="center"/>
    </xf>
    <xf numFmtId="166" fontId="47" fillId="35" borderId="10" xfId="43" applyNumberFormat="1" applyFont="1" applyFill="1" applyBorder="1" applyAlignment="1">
      <alignment vertical="center"/>
    </xf>
    <xf numFmtId="166" fontId="47" fillId="33" borderId="18" xfId="43" applyNumberFormat="1" applyFont="1" applyFill="1" applyBorder="1" applyAlignment="1">
      <alignment vertical="center"/>
    </xf>
    <xf numFmtId="166" fontId="47" fillId="35" borderId="18" xfId="43" applyNumberFormat="1" applyFont="1" applyFill="1" applyBorder="1" applyAlignment="1">
      <alignment vertical="center"/>
    </xf>
    <xf numFmtId="166" fontId="47" fillId="35" borderId="18" xfId="43" applyNumberFormat="1" applyFont="1" applyFill="1" applyBorder="1" applyAlignment="1">
      <alignment horizontal="center" vertical="center"/>
    </xf>
    <xf numFmtId="166" fontId="47" fillId="2" borderId="18" xfId="43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vertical="center"/>
    </xf>
    <xf numFmtId="166" fontId="47" fillId="35" borderId="22" xfId="43" applyNumberFormat="1" applyFont="1" applyFill="1" applyBorder="1" applyAlignment="1">
      <alignment horizontal="center" vertical="center"/>
    </xf>
    <xf numFmtId="166" fontId="47" fillId="35" borderId="20" xfId="43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12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left"/>
    </xf>
    <xf numFmtId="0" fontId="2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4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left" wrapText="1"/>
    </xf>
    <xf numFmtId="0" fontId="47" fillId="35" borderId="0" xfId="0" applyFont="1" applyFill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5" borderId="0" xfId="0" applyFill="1" applyAlignment="1">
      <alignment horizontal="justify" vertical="center"/>
    </xf>
    <xf numFmtId="0" fontId="48" fillId="35" borderId="10" xfId="0" applyFont="1" applyFill="1" applyBorder="1" applyAlignment="1">
      <alignment horizontal="right" vertical="center"/>
    </xf>
    <xf numFmtId="0" fontId="52" fillId="35" borderId="15" xfId="0" applyFont="1" applyFill="1" applyBorder="1" applyAlignment="1">
      <alignment horizontal="right" vertical="center" wrapText="1"/>
    </xf>
    <xf numFmtId="0" fontId="52" fillId="35" borderId="23" xfId="0" applyFont="1" applyFill="1" applyBorder="1" applyAlignment="1">
      <alignment horizontal="right" vertical="center" wrapText="1"/>
    </xf>
    <xf numFmtId="0" fontId="53" fillId="35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right" vertical="center"/>
    </xf>
    <xf numFmtId="0" fontId="48" fillId="35" borderId="25" xfId="0" applyFont="1" applyFill="1" applyBorder="1" applyAlignment="1">
      <alignment horizontal="right" vertical="center"/>
    </xf>
    <xf numFmtId="0" fontId="48" fillId="35" borderId="26" xfId="0" applyFont="1" applyFill="1" applyBorder="1" applyAlignment="1">
      <alignment horizontal="right" vertical="center"/>
    </xf>
    <xf numFmtId="0" fontId="48" fillId="35" borderId="17" xfId="0" applyFont="1" applyFill="1" applyBorder="1" applyAlignment="1">
      <alignment horizontal="right" vertical="center"/>
    </xf>
    <xf numFmtId="0" fontId="48" fillId="35" borderId="21" xfId="0" applyFont="1" applyFill="1" applyBorder="1" applyAlignment="1">
      <alignment horizontal="right" vertical="center"/>
    </xf>
    <xf numFmtId="0" fontId="48" fillId="35" borderId="22" xfId="0" applyFont="1" applyFill="1" applyBorder="1" applyAlignment="1">
      <alignment horizontal="right" vertical="center"/>
    </xf>
    <xf numFmtId="0" fontId="3" fillId="35" borderId="27" xfId="0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right" vertical="center"/>
    </xf>
    <xf numFmtId="166" fontId="4" fillId="33" borderId="11" xfId="43" applyNumberFormat="1" applyFont="1" applyFill="1" applyBorder="1" applyAlignment="1">
      <alignment horizontal="center" vertical="center"/>
    </xf>
    <xf numFmtId="166" fontId="4" fillId="33" borderId="13" xfId="43" applyNumberFormat="1" applyFont="1" applyFill="1" applyBorder="1" applyAlignment="1">
      <alignment horizontal="center" vertical="center"/>
    </xf>
    <xf numFmtId="166" fontId="4" fillId="33" borderId="12" xfId="43" applyNumberFormat="1" applyFont="1" applyFill="1" applyBorder="1" applyAlignment="1">
      <alignment horizontal="center" vertical="center"/>
    </xf>
    <xf numFmtId="166" fontId="4" fillId="35" borderId="11" xfId="43" applyNumberFormat="1" applyFont="1" applyFill="1" applyBorder="1" applyAlignment="1">
      <alignment horizontal="center" vertical="center"/>
    </xf>
    <xf numFmtId="166" fontId="4" fillId="35" borderId="13" xfId="43" applyNumberFormat="1" applyFont="1" applyFill="1" applyBorder="1" applyAlignment="1">
      <alignment horizontal="center" vertical="center"/>
    </xf>
    <xf numFmtId="166" fontId="4" fillId="35" borderId="12" xfId="43" applyNumberFormat="1" applyFont="1" applyFill="1" applyBorder="1" applyAlignment="1">
      <alignment horizontal="center" vertical="center"/>
    </xf>
    <xf numFmtId="166" fontId="4" fillId="35" borderId="29" xfId="43" applyNumberFormat="1" applyFont="1" applyFill="1" applyBorder="1" applyAlignment="1">
      <alignment horizontal="center" vertical="center"/>
    </xf>
    <xf numFmtId="166" fontId="4" fillId="35" borderId="30" xfId="43" applyNumberFormat="1" applyFont="1" applyFill="1" applyBorder="1" applyAlignment="1">
      <alignment horizontal="center" vertical="center"/>
    </xf>
    <xf numFmtId="166" fontId="4" fillId="35" borderId="31" xfId="43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32" xfId="0" applyFont="1" applyFill="1" applyBorder="1" applyAlignment="1">
      <alignment horizontal="center" vertical="center"/>
    </xf>
    <xf numFmtId="0" fontId="49" fillId="35" borderId="33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2" fillId="35" borderId="35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166" fontId="47" fillId="33" borderId="29" xfId="43" applyNumberFormat="1" applyFont="1" applyFill="1" applyBorder="1" applyAlignment="1">
      <alignment horizontal="center" vertical="center"/>
    </xf>
    <xf numFmtId="166" fontId="47" fillId="33" borderId="30" xfId="43" applyNumberFormat="1" applyFont="1" applyFill="1" applyBorder="1" applyAlignment="1">
      <alignment horizontal="center" vertical="center"/>
    </xf>
    <xf numFmtId="166" fontId="47" fillId="33" borderId="31" xfId="43" applyNumberFormat="1" applyFont="1" applyFill="1" applyBorder="1" applyAlignment="1">
      <alignment horizontal="center" vertical="center"/>
    </xf>
    <xf numFmtId="166" fontId="47" fillId="33" borderId="11" xfId="43" applyNumberFormat="1" applyFont="1" applyFill="1" applyBorder="1" applyAlignment="1">
      <alignment horizontal="center" vertical="center"/>
    </xf>
    <xf numFmtId="166" fontId="47" fillId="33" borderId="13" xfId="43" applyNumberFormat="1" applyFont="1" applyFill="1" applyBorder="1" applyAlignment="1">
      <alignment horizontal="center" vertical="center"/>
    </xf>
    <xf numFmtId="166" fontId="47" fillId="33" borderId="12" xfId="43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right" vertical="center"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wrapText="1"/>
    </xf>
    <xf numFmtId="0" fontId="49" fillId="35" borderId="0" xfId="0" applyFont="1" applyFill="1" applyAlignment="1">
      <alignment horizontal="left" wrapText="1"/>
    </xf>
    <xf numFmtId="0" fontId="2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 2 2" xfId="47"/>
    <cellStyle name="Normale 3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371475</xdr:rowOff>
    </xdr:from>
    <xdr:to>
      <xdr:col>0</xdr:col>
      <xdr:colOff>4171950</xdr:colOff>
      <xdr:row>21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9525" y="7648575"/>
          <a:ext cx="4162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9525</xdr:rowOff>
    </xdr:from>
    <xdr:to>
      <xdr:col>0</xdr:col>
      <xdr:colOff>4181475</xdr:colOff>
      <xdr:row>24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28575" y="8591550"/>
          <a:ext cx="4152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4152900</xdr:colOff>
      <xdr:row>27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0" y="9505950"/>
          <a:ext cx="4152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4152900</xdr:colOff>
      <xdr:row>28</xdr:row>
      <xdr:rowOff>28575</xdr:rowOff>
    </xdr:to>
    <xdr:sp>
      <xdr:nvSpPr>
        <xdr:cNvPr id="4" name="Line 3"/>
        <xdr:cNvSpPr>
          <a:spLocks/>
        </xdr:cNvSpPr>
      </xdr:nvSpPr>
      <xdr:spPr>
        <a:xfrm flipV="1">
          <a:off x="0" y="9906000"/>
          <a:ext cx="415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4152900</xdr:colOff>
      <xdr:row>29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0" y="10287000"/>
          <a:ext cx="415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="80" zoomScaleNormal="80" zoomScalePageLayoutView="0" workbookViewId="0" topLeftCell="A1">
      <selection activeCell="F59" sqref="F59"/>
    </sheetView>
  </sheetViews>
  <sheetFormatPr defaultColWidth="9.140625" defaultRowHeight="15"/>
  <cols>
    <col min="1" max="1" width="14.8515625" style="1" customWidth="1"/>
    <col min="2" max="2" width="18.140625" style="2" bestFit="1" customWidth="1"/>
    <col min="3" max="3" width="17.8515625" style="2" customWidth="1"/>
    <col min="4" max="4" width="64.140625" style="1" customWidth="1"/>
    <col min="5" max="6" width="16.7109375" style="2" customWidth="1"/>
    <col min="7" max="10" width="16.7109375" style="1" customWidth="1"/>
    <col min="11" max="11" width="18.421875" style="1" customWidth="1"/>
    <col min="12" max="12" width="19.28125" style="1" customWidth="1"/>
    <col min="13" max="13" width="24.57421875" style="24" customWidth="1"/>
    <col min="14" max="14" width="9.140625" style="1" customWidth="1"/>
    <col min="15" max="15" width="24.7109375" style="1" customWidth="1"/>
    <col min="16" max="16384" width="9.140625" style="1" customWidth="1"/>
  </cols>
  <sheetData>
    <row r="1" spans="1:12" ht="36" customHeight="1">
      <c r="A1" s="53"/>
      <c r="B1" s="54"/>
      <c r="C1" s="54"/>
      <c r="D1" s="55"/>
      <c r="E1" s="54"/>
      <c r="F1" s="54"/>
      <c r="G1" s="55"/>
      <c r="H1" s="55"/>
      <c r="I1" s="55"/>
      <c r="J1" s="55"/>
      <c r="K1" s="108" t="s">
        <v>84</v>
      </c>
      <c r="L1" s="109"/>
    </row>
    <row r="2" spans="1:12" ht="36" customHeight="1">
      <c r="A2" s="56"/>
      <c r="B2" s="57"/>
      <c r="C2" s="57"/>
      <c r="D2" s="58"/>
      <c r="E2" s="57"/>
      <c r="F2" s="57"/>
      <c r="G2" s="58"/>
      <c r="H2" s="58"/>
      <c r="I2" s="58"/>
      <c r="J2" s="58"/>
      <c r="K2" s="119" t="s">
        <v>113</v>
      </c>
      <c r="L2" s="120"/>
    </row>
    <row r="3" spans="1:12" ht="36" customHeight="1">
      <c r="A3" s="110" t="s">
        <v>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3" s="3" customFormat="1" ht="117" customHeight="1">
      <c r="A4" s="59" t="s">
        <v>68</v>
      </c>
      <c r="B4" s="25" t="s">
        <v>31</v>
      </c>
      <c r="C4" s="26" t="s">
        <v>105</v>
      </c>
      <c r="D4" s="25" t="s">
        <v>101</v>
      </c>
      <c r="E4" s="26" t="s">
        <v>76</v>
      </c>
      <c r="F4" s="26" t="s">
        <v>77</v>
      </c>
      <c r="G4" s="26" t="s">
        <v>149</v>
      </c>
      <c r="H4" s="26" t="s">
        <v>104</v>
      </c>
      <c r="I4" s="26" t="s">
        <v>114</v>
      </c>
      <c r="J4" s="26" t="s">
        <v>120</v>
      </c>
      <c r="K4" s="27" t="s">
        <v>121</v>
      </c>
      <c r="L4" s="60" t="s">
        <v>115</v>
      </c>
      <c r="M4" s="47"/>
    </row>
    <row r="5" spans="1:13" s="3" customFormat="1" ht="43.5" customHeight="1">
      <c r="A5" s="61" t="s">
        <v>136</v>
      </c>
      <c r="B5" s="4" t="s">
        <v>32</v>
      </c>
      <c r="C5" s="5"/>
      <c r="D5" s="6" t="s">
        <v>33</v>
      </c>
      <c r="E5" s="16"/>
      <c r="F5" s="16"/>
      <c r="G5" s="16"/>
      <c r="H5" s="16"/>
      <c r="I5" s="16"/>
      <c r="J5" s="16"/>
      <c r="K5" s="16"/>
      <c r="L5" s="62">
        <f>SUM(L6:L19)</f>
        <v>0</v>
      </c>
      <c r="M5" s="47"/>
    </row>
    <row r="6" spans="1:13" s="3" customFormat="1" ht="30" customHeight="1">
      <c r="A6" s="63" t="s">
        <v>69</v>
      </c>
      <c r="B6" s="29" t="s">
        <v>67</v>
      </c>
      <c r="C6" s="30"/>
      <c r="D6" s="31" t="s">
        <v>155</v>
      </c>
      <c r="E6" s="32"/>
      <c r="F6" s="32"/>
      <c r="G6" s="33">
        <f>E6-F6</f>
        <v>0</v>
      </c>
      <c r="H6" s="33"/>
      <c r="I6" s="33"/>
      <c r="J6" s="33"/>
      <c r="K6" s="33"/>
      <c r="L6" s="64">
        <f>IF(J6&lt;=K6,G6-H6+I6,G6-H6+I6+(J6-K6))</f>
        <v>0</v>
      </c>
      <c r="M6" s="47"/>
    </row>
    <row r="7" spans="1:13" s="3" customFormat="1" ht="30" customHeight="1">
      <c r="A7" s="63" t="s">
        <v>69</v>
      </c>
      <c r="B7" s="29" t="s">
        <v>67</v>
      </c>
      <c r="C7" s="30"/>
      <c r="D7" s="23" t="s">
        <v>7</v>
      </c>
      <c r="E7" s="32"/>
      <c r="F7" s="32"/>
      <c r="G7" s="33">
        <f>E7-F7</f>
        <v>0</v>
      </c>
      <c r="H7" s="33"/>
      <c r="I7" s="33"/>
      <c r="J7" s="33"/>
      <c r="K7" s="17"/>
      <c r="L7" s="64">
        <f>IF(J7&lt;=K7,G7-H7+I7,G7-H7+I7+(J7-K7))</f>
        <v>0</v>
      </c>
      <c r="M7" s="47"/>
    </row>
    <row r="8" spans="1:13" s="3" customFormat="1" ht="30" customHeight="1">
      <c r="A8" s="63" t="s">
        <v>83</v>
      </c>
      <c r="B8" s="29" t="s">
        <v>67</v>
      </c>
      <c r="C8" s="30"/>
      <c r="D8" s="23" t="s">
        <v>16</v>
      </c>
      <c r="E8" s="32"/>
      <c r="F8" s="32"/>
      <c r="G8" s="33">
        <f aca="true" t="shared" si="0" ref="G8:G36">E8-F8</f>
        <v>0</v>
      </c>
      <c r="H8" s="33"/>
      <c r="I8" s="33"/>
      <c r="J8" s="33"/>
      <c r="K8" s="17"/>
      <c r="L8" s="64">
        <f aca="true" t="shared" si="1" ref="L8:L21">IF(J8&lt;=K8,G8-H8+I8,G8-H8+I8+(J8-K8))</f>
        <v>0</v>
      </c>
      <c r="M8" s="47"/>
    </row>
    <row r="9" spans="1:13" s="3" customFormat="1" ht="30" customHeight="1">
      <c r="A9" s="63" t="s">
        <v>69</v>
      </c>
      <c r="B9" s="29" t="s">
        <v>67</v>
      </c>
      <c r="C9" s="30"/>
      <c r="D9" s="23" t="s">
        <v>8</v>
      </c>
      <c r="E9" s="32"/>
      <c r="F9" s="32"/>
      <c r="G9" s="33">
        <f t="shared" si="0"/>
        <v>0</v>
      </c>
      <c r="H9" s="33"/>
      <c r="I9" s="33"/>
      <c r="J9" s="33"/>
      <c r="K9" s="17"/>
      <c r="L9" s="64">
        <f t="shared" si="1"/>
        <v>0</v>
      </c>
      <c r="M9" s="47"/>
    </row>
    <row r="10" spans="1:13" s="3" customFormat="1" ht="30" customHeight="1">
      <c r="A10" s="63" t="s">
        <v>74</v>
      </c>
      <c r="B10" s="29" t="s">
        <v>67</v>
      </c>
      <c r="C10" s="34" t="s">
        <v>0</v>
      </c>
      <c r="D10" s="23" t="s">
        <v>9</v>
      </c>
      <c r="E10" s="32"/>
      <c r="F10" s="32"/>
      <c r="G10" s="33">
        <f t="shared" si="0"/>
        <v>0</v>
      </c>
      <c r="H10" s="33"/>
      <c r="I10" s="33"/>
      <c r="J10" s="33"/>
      <c r="K10" s="33"/>
      <c r="L10" s="64">
        <f t="shared" si="1"/>
        <v>0</v>
      </c>
      <c r="M10" s="47"/>
    </row>
    <row r="11" spans="1:13" s="3" customFormat="1" ht="30" customHeight="1">
      <c r="A11" s="63" t="s">
        <v>74</v>
      </c>
      <c r="B11" s="29" t="s">
        <v>67</v>
      </c>
      <c r="C11" s="29" t="s">
        <v>1</v>
      </c>
      <c r="D11" s="23" t="s">
        <v>17</v>
      </c>
      <c r="E11" s="32"/>
      <c r="F11" s="32"/>
      <c r="G11" s="33">
        <f t="shared" si="0"/>
        <v>0</v>
      </c>
      <c r="H11" s="33"/>
      <c r="I11" s="33"/>
      <c r="J11" s="33"/>
      <c r="K11" s="33"/>
      <c r="L11" s="64">
        <f t="shared" si="1"/>
        <v>0</v>
      </c>
      <c r="M11" s="47"/>
    </row>
    <row r="12" spans="1:13" s="12" customFormat="1" ht="30" customHeight="1">
      <c r="A12" s="133"/>
      <c r="B12" s="130" t="s">
        <v>67</v>
      </c>
      <c r="C12" s="35" t="s">
        <v>2</v>
      </c>
      <c r="D12" s="36" t="s">
        <v>10</v>
      </c>
      <c r="E12" s="121"/>
      <c r="F12" s="121"/>
      <c r="G12" s="121"/>
      <c r="H12" s="121"/>
      <c r="I12" s="121"/>
      <c r="J12" s="121"/>
      <c r="K12" s="124"/>
      <c r="L12" s="127">
        <f>-K12</f>
        <v>0</v>
      </c>
      <c r="M12" s="74"/>
    </row>
    <row r="13" spans="1:13" s="12" customFormat="1" ht="30" customHeight="1">
      <c r="A13" s="134"/>
      <c r="B13" s="131"/>
      <c r="C13" s="37" t="s">
        <v>6</v>
      </c>
      <c r="D13" s="38" t="s">
        <v>14</v>
      </c>
      <c r="E13" s="122"/>
      <c r="F13" s="122"/>
      <c r="G13" s="122"/>
      <c r="H13" s="122"/>
      <c r="I13" s="122"/>
      <c r="J13" s="122"/>
      <c r="K13" s="125"/>
      <c r="L13" s="128"/>
      <c r="M13" s="74"/>
    </row>
    <row r="14" spans="1:13" s="3" customFormat="1" ht="30" customHeight="1">
      <c r="A14" s="135"/>
      <c r="B14" s="132"/>
      <c r="C14" s="39" t="s">
        <v>118</v>
      </c>
      <c r="D14" s="40" t="s">
        <v>119</v>
      </c>
      <c r="E14" s="123"/>
      <c r="F14" s="123"/>
      <c r="G14" s="123"/>
      <c r="H14" s="123"/>
      <c r="I14" s="123"/>
      <c r="J14" s="123"/>
      <c r="K14" s="126"/>
      <c r="L14" s="129"/>
      <c r="M14" s="47"/>
    </row>
    <row r="15" spans="1:13" s="3" customFormat="1" ht="30" customHeight="1">
      <c r="A15" s="65"/>
      <c r="B15" s="34" t="s">
        <v>67</v>
      </c>
      <c r="C15" s="34"/>
      <c r="D15" s="23" t="s">
        <v>117</v>
      </c>
      <c r="E15" s="17"/>
      <c r="F15" s="17"/>
      <c r="G15" s="17"/>
      <c r="H15" s="17"/>
      <c r="I15" s="17"/>
      <c r="J15" s="17"/>
      <c r="K15" s="33"/>
      <c r="L15" s="64">
        <f>-K15</f>
        <v>0</v>
      </c>
      <c r="M15" s="47"/>
    </row>
    <row r="16" spans="1:13" s="3" customFormat="1" ht="30" customHeight="1">
      <c r="A16" s="63" t="s">
        <v>74</v>
      </c>
      <c r="B16" s="34" t="s">
        <v>67</v>
      </c>
      <c r="C16" s="34" t="s">
        <v>3</v>
      </c>
      <c r="D16" s="23" t="s">
        <v>11</v>
      </c>
      <c r="E16" s="32"/>
      <c r="F16" s="32"/>
      <c r="G16" s="33">
        <f t="shared" si="0"/>
        <v>0</v>
      </c>
      <c r="H16" s="33"/>
      <c r="I16" s="33"/>
      <c r="J16" s="33"/>
      <c r="K16" s="33"/>
      <c r="L16" s="64">
        <f t="shared" si="1"/>
        <v>0</v>
      </c>
      <c r="M16" s="47"/>
    </row>
    <row r="17" spans="1:13" s="3" customFormat="1" ht="30" customHeight="1">
      <c r="A17" s="63" t="s">
        <v>74</v>
      </c>
      <c r="B17" s="34" t="s">
        <v>67</v>
      </c>
      <c r="C17" s="34" t="s">
        <v>4</v>
      </c>
      <c r="D17" s="23" t="s">
        <v>12</v>
      </c>
      <c r="E17" s="32"/>
      <c r="F17" s="32"/>
      <c r="G17" s="33">
        <f t="shared" si="0"/>
        <v>0</v>
      </c>
      <c r="H17" s="33"/>
      <c r="I17" s="33"/>
      <c r="J17" s="33"/>
      <c r="K17" s="33"/>
      <c r="L17" s="64">
        <f t="shared" si="1"/>
        <v>0</v>
      </c>
      <c r="M17" s="47"/>
    </row>
    <row r="18" spans="1:13" s="3" customFormat="1" ht="30" customHeight="1">
      <c r="A18" s="63"/>
      <c r="B18" s="34" t="s">
        <v>67</v>
      </c>
      <c r="C18" s="34" t="s">
        <v>5</v>
      </c>
      <c r="D18" s="31" t="s">
        <v>13</v>
      </c>
      <c r="E18" s="17"/>
      <c r="F18" s="17"/>
      <c r="G18" s="17"/>
      <c r="H18" s="17"/>
      <c r="I18" s="17"/>
      <c r="J18" s="17"/>
      <c r="K18" s="33"/>
      <c r="L18" s="64">
        <f>-K18</f>
        <v>0</v>
      </c>
      <c r="M18" s="47"/>
    </row>
    <row r="19" spans="1:13" s="3" customFormat="1" ht="30" customHeight="1">
      <c r="A19" s="63" t="s">
        <v>74</v>
      </c>
      <c r="B19" s="34" t="s">
        <v>67</v>
      </c>
      <c r="C19" s="34" t="s">
        <v>71</v>
      </c>
      <c r="D19" s="23" t="s">
        <v>70</v>
      </c>
      <c r="E19" s="32"/>
      <c r="F19" s="32"/>
      <c r="G19" s="33">
        <f t="shared" si="0"/>
        <v>0</v>
      </c>
      <c r="H19" s="33"/>
      <c r="I19" s="33"/>
      <c r="J19" s="33"/>
      <c r="K19" s="17"/>
      <c r="L19" s="64">
        <f t="shared" si="1"/>
        <v>0</v>
      </c>
      <c r="M19" s="47"/>
    </row>
    <row r="20" spans="1:13" s="3" customFormat="1" ht="30" customHeight="1">
      <c r="A20" s="66" t="s">
        <v>74</v>
      </c>
      <c r="B20" s="4" t="s">
        <v>34</v>
      </c>
      <c r="C20" s="4"/>
      <c r="D20" s="6" t="s">
        <v>19</v>
      </c>
      <c r="E20" s="18"/>
      <c r="F20" s="18"/>
      <c r="G20" s="18">
        <f t="shared" si="0"/>
        <v>0</v>
      </c>
      <c r="H20" s="18"/>
      <c r="I20" s="15"/>
      <c r="J20" s="15"/>
      <c r="K20" s="17"/>
      <c r="L20" s="67">
        <f t="shared" si="1"/>
        <v>0</v>
      </c>
      <c r="M20" s="47"/>
    </row>
    <row r="21" spans="1:13" s="3" customFormat="1" ht="30" customHeight="1">
      <c r="A21" s="66" t="s">
        <v>74</v>
      </c>
      <c r="B21" s="4" t="s">
        <v>35</v>
      </c>
      <c r="C21" s="4"/>
      <c r="D21" s="8" t="s">
        <v>137</v>
      </c>
      <c r="E21" s="18"/>
      <c r="F21" s="18"/>
      <c r="G21" s="18">
        <f t="shared" si="0"/>
        <v>0</v>
      </c>
      <c r="H21" s="18"/>
      <c r="I21" s="15"/>
      <c r="J21" s="15"/>
      <c r="K21" s="17"/>
      <c r="L21" s="67">
        <f t="shared" si="1"/>
        <v>0</v>
      </c>
      <c r="M21" s="47"/>
    </row>
    <row r="22" spans="1:13" s="3" customFormat="1" ht="30" customHeight="1">
      <c r="A22" s="66" t="s">
        <v>74</v>
      </c>
      <c r="B22" s="4" t="s">
        <v>36</v>
      </c>
      <c r="C22" s="4"/>
      <c r="D22" s="6" t="s">
        <v>37</v>
      </c>
      <c r="E22" s="18"/>
      <c r="F22" s="18"/>
      <c r="G22" s="18"/>
      <c r="H22" s="18"/>
      <c r="I22" s="18"/>
      <c r="J22" s="18"/>
      <c r="K22" s="18"/>
      <c r="L22" s="68">
        <f>SUM(L24:L26)</f>
        <v>0</v>
      </c>
      <c r="M22" s="47"/>
    </row>
    <row r="23" spans="1:13" s="14" customFormat="1" ht="30" customHeight="1">
      <c r="A23" s="69" t="s">
        <v>74</v>
      </c>
      <c r="B23" s="35" t="s">
        <v>67</v>
      </c>
      <c r="C23" s="35" t="s">
        <v>122</v>
      </c>
      <c r="D23" s="36" t="s">
        <v>126</v>
      </c>
      <c r="E23" s="41"/>
      <c r="F23" s="41"/>
      <c r="G23" s="33">
        <f>E23-F23</f>
        <v>0</v>
      </c>
      <c r="H23" s="41"/>
      <c r="I23" s="41"/>
      <c r="J23" s="41"/>
      <c r="K23" s="19"/>
      <c r="L23" s="64">
        <f aca="true" t="shared" si="2" ref="L23:L35">IF(J23&lt;=K23,G23-H23+I23,G23-H23+I23+(J23-K23))</f>
        <v>0</v>
      </c>
      <c r="M23" s="75"/>
    </row>
    <row r="24" spans="1:13" s="13" customFormat="1" ht="30" customHeight="1">
      <c r="A24" s="70" t="s">
        <v>74</v>
      </c>
      <c r="B24" s="34" t="s">
        <v>67</v>
      </c>
      <c r="C24" s="34" t="s">
        <v>123</v>
      </c>
      <c r="D24" s="23" t="s">
        <v>125</v>
      </c>
      <c r="E24" s="32"/>
      <c r="F24" s="32"/>
      <c r="G24" s="33">
        <f>E24-F24</f>
        <v>0</v>
      </c>
      <c r="H24" s="33"/>
      <c r="I24" s="33"/>
      <c r="J24" s="33"/>
      <c r="K24" s="33"/>
      <c r="L24" s="64">
        <f t="shared" si="2"/>
        <v>0</v>
      </c>
      <c r="M24" s="47"/>
    </row>
    <row r="25" spans="1:13" s="14" customFormat="1" ht="30" customHeight="1">
      <c r="A25" s="70" t="s">
        <v>74</v>
      </c>
      <c r="B25" s="34" t="s">
        <v>67</v>
      </c>
      <c r="C25" s="39" t="s">
        <v>124</v>
      </c>
      <c r="D25" s="40" t="s">
        <v>127</v>
      </c>
      <c r="E25" s="20"/>
      <c r="F25" s="20"/>
      <c r="G25" s="33">
        <f>E25-F25</f>
        <v>0</v>
      </c>
      <c r="H25" s="20"/>
      <c r="I25" s="20"/>
      <c r="J25" s="20"/>
      <c r="K25" s="20"/>
      <c r="L25" s="64">
        <f t="shared" si="2"/>
        <v>0</v>
      </c>
      <c r="M25" s="75"/>
    </row>
    <row r="26" spans="1:13" s="3" customFormat="1" ht="30" customHeight="1">
      <c r="A26" s="63" t="s">
        <v>74</v>
      </c>
      <c r="B26" s="29" t="s">
        <v>67</v>
      </c>
      <c r="C26" s="29" t="s">
        <v>23</v>
      </c>
      <c r="D26" s="42" t="s">
        <v>20</v>
      </c>
      <c r="E26" s="32"/>
      <c r="F26" s="32"/>
      <c r="G26" s="33">
        <f>E26-F26</f>
        <v>0</v>
      </c>
      <c r="H26" s="33"/>
      <c r="I26" s="33"/>
      <c r="J26" s="33"/>
      <c r="K26" s="33"/>
      <c r="L26" s="64">
        <f t="shared" si="2"/>
        <v>0</v>
      </c>
      <c r="M26" s="47"/>
    </row>
    <row r="27" spans="1:13" s="3" customFormat="1" ht="30" customHeight="1">
      <c r="A27" s="66" t="s">
        <v>74</v>
      </c>
      <c r="B27" s="4" t="s">
        <v>38</v>
      </c>
      <c r="C27" s="5"/>
      <c r="D27" s="8" t="s">
        <v>39</v>
      </c>
      <c r="E27" s="18"/>
      <c r="F27" s="18"/>
      <c r="G27" s="18">
        <f t="shared" si="0"/>
        <v>0</v>
      </c>
      <c r="H27" s="18"/>
      <c r="I27" s="15"/>
      <c r="J27" s="15"/>
      <c r="K27" s="17"/>
      <c r="L27" s="67">
        <f t="shared" si="2"/>
        <v>0</v>
      </c>
      <c r="M27" s="47"/>
    </row>
    <row r="28" spans="1:13" s="3" customFormat="1" ht="30" customHeight="1">
      <c r="A28" s="66" t="s">
        <v>74</v>
      </c>
      <c r="B28" s="4" t="s">
        <v>40</v>
      </c>
      <c r="C28" s="5"/>
      <c r="D28" s="8" t="s">
        <v>41</v>
      </c>
      <c r="E28" s="18"/>
      <c r="F28" s="18"/>
      <c r="G28" s="18">
        <f t="shared" si="0"/>
        <v>0</v>
      </c>
      <c r="H28" s="18"/>
      <c r="I28" s="15"/>
      <c r="J28" s="15"/>
      <c r="K28" s="17"/>
      <c r="L28" s="67">
        <f t="shared" si="2"/>
        <v>0</v>
      </c>
      <c r="M28" s="47"/>
    </row>
    <row r="29" spans="1:13" s="3" customFormat="1" ht="30" customHeight="1">
      <c r="A29" s="66" t="s">
        <v>74</v>
      </c>
      <c r="B29" s="4" t="s">
        <v>42</v>
      </c>
      <c r="C29" s="5" t="s">
        <v>43</v>
      </c>
      <c r="D29" s="8" t="s">
        <v>44</v>
      </c>
      <c r="E29" s="18"/>
      <c r="F29" s="18"/>
      <c r="G29" s="18">
        <f t="shared" si="0"/>
        <v>0</v>
      </c>
      <c r="H29" s="18"/>
      <c r="I29" s="15"/>
      <c r="J29" s="15"/>
      <c r="K29" s="17"/>
      <c r="L29" s="67">
        <f t="shared" si="2"/>
        <v>0</v>
      </c>
      <c r="M29" s="47"/>
    </row>
    <row r="30" spans="1:13" s="3" customFormat="1" ht="30" customHeight="1">
      <c r="A30" s="66" t="s">
        <v>74</v>
      </c>
      <c r="B30" s="4" t="s">
        <v>45</v>
      </c>
      <c r="C30" s="5" t="s">
        <v>43</v>
      </c>
      <c r="D30" s="8" t="s">
        <v>46</v>
      </c>
      <c r="E30" s="18"/>
      <c r="F30" s="18"/>
      <c r="G30" s="18">
        <f t="shared" si="0"/>
        <v>0</v>
      </c>
      <c r="H30" s="18"/>
      <c r="I30" s="15"/>
      <c r="J30" s="15"/>
      <c r="K30" s="17"/>
      <c r="L30" s="67">
        <f t="shared" si="2"/>
        <v>0</v>
      </c>
      <c r="M30" s="47"/>
    </row>
    <row r="31" spans="1:13" s="3" customFormat="1" ht="30" customHeight="1">
      <c r="A31" s="66" t="s">
        <v>74</v>
      </c>
      <c r="B31" s="4" t="s">
        <v>47</v>
      </c>
      <c r="C31" s="5" t="s">
        <v>43</v>
      </c>
      <c r="D31" s="8" t="s">
        <v>48</v>
      </c>
      <c r="E31" s="18"/>
      <c r="F31" s="18"/>
      <c r="G31" s="18">
        <f t="shared" si="0"/>
        <v>0</v>
      </c>
      <c r="H31" s="18"/>
      <c r="I31" s="15"/>
      <c r="J31" s="15"/>
      <c r="K31" s="17"/>
      <c r="L31" s="67">
        <f t="shared" si="2"/>
        <v>0</v>
      </c>
      <c r="M31" s="47"/>
    </row>
    <row r="32" spans="1:13" s="3" customFormat="1" ht="30" customHeight="1">
      <c r="A32" s="66" t="s">
        <v>74</v>
      </c>
      <c r="B32" s="4" t="s">
        <v>49</v>
      </c>
      <c r="C32" s="5" t="s">
        <v>43</v>
      </c>
      <c r="D32" s="8" t="s">
        <v>21</v>
      </c>
      <c r="E32" s="18"/>
      <c r="F32" s="18"/>
      <c r="G32" s="18">
        <f t="shared" si="0"/>
        <v>0</v>
      </c>
      <c r="H32" s="18"/>
      <c r="I32" s="15"/>
      <c r="J32" s="15"/>
      <c r="K32" s="17"/>
      <c r="L32" s="67">
        <f t="shared" si="2"/>
        <v>0</v>
      </c>
      <c r="M32" s="47"/>
    </row>
    <row r="33" spans="1:13" s="3" customFormat="1" ht="30" customHeight="1">
      <c r="A33" s="66" t="s">
        <v>74</v>
      </c>
      <c r="B33" s="4" t="s">
        <v>50</v>
      </c>
      <c r="C33" s="5" t="s">
        <v>43</v>
      </c>
      <c r="D33" s="8" t="s">
        <v>22</v>
      </c>
      <c r="E33" s="18"/>
      <c r="F33" s="18"/>
      <c r="G33" s="18">
        <f t="shared" si="0"/>
        <v>0</v>
      </c>
      <c r="H33" s="18"/>
      <c r="I33" s="15"/>
      <c r="J33" s="15"/>
      <c r="K33" s="17"/>
      <c r="L33" s="67">
        <f t="shared" si="2"/>
        <v>0</v>
      </c>
      <c r="M33" s="47"/>
    </row>
    <row r="34" spans="1:13" s="3" customFormat="1" ht="30" customHeight="1">
      <c r="A34" s="63" t="s">
        <v>74</v>
      </c>
      <c r="B34" s="29" t="s">
        <v>67</v>
      </c>
      <c r="C34" s="29" t="s">
        <v>24</v>
      </c>
      <c r="D34" s="42" t="s">
        <v>22</v>
      </c>
      <c r="E34" s="43"/>
      <c r="F34" s="43"/>
      <c r="G34" s="33">
        <f t="shared" si="0"/>
        <v>0</v>
      </c>
      <c r="H34" s="33"/>
      <c r="I34" s="44"/>
      <c r="J34" s="44"/>
      <c r="K34" s="17"/>
      <c r="L34" s="64">
        <f t="shared" si="2"/>
        <v>0</v>
      </c>
      <c r="M34" s="47"/>
    </row>
    <row r="35" spans="1:13" s="3" customFormat="1" ht="30" customHeight="1">
      <c r="A35" s="66" t="s">
        <v>74</v>
      </c>
      <c r="B35" s="4" t="s">
        <v>79</v>
      </c>
      <c r="C35" s="5" t="s">
        <v>43</v>
      </c>
      <c r="D35" s="8" t="s">
        <v>80</v>
      </c>
      <c r="E35" s="18"/>
      <c r="F35" s="18"/>
      <c r="G35" s="18">
        <f t="shared" si="0"/>
        <v>0</v>
      </c>
      <c r="H35" s="18"/>
      <c r="I35" s="15"/>
      <c r="J35" s="15"/>
      <c r="K35" s="17"/>
      <c r="L35" s="67">
        <f t="shared" si="2"/>
        <v>0</v>
      </c>
      <c r="M35" s="47"/>
    </row>
    <row r="36" spans="1:13" s="11" customFormat="1" ht="30" customHeight="1">
      <c r="A36" s="71"/>
      <c r="B36" s="29" t="s">
        <v>67</v>
      </c>
      <c r="C36" s="25"/>
      <c r="D36" s="42" t="s">
        <v>87</v>
      </c>
      <c r="E36" s="32"/>
      <c r="F36" s="32"/>
      <c r="G36" s="33">
        <f t="shared" si="0"/>
        <v>0</v>
      </c>
      <c r="H36" s="33"/>
      <c r="I36" s="33"/>
      <c r="J36" s="33"/>
      <c r="K36" s="17"/>
      <c r="L36" s="64">
        <f>IF(66%*E35&gt;=F36,0,G36+66%*E35-E36)</f>
        <v>0</v>
      </c>
      <c r="M36" s="47"/>
    </row>
    <row r="37" spans="1:13" s="3" customFormat="1" ht="30" customHeight="1">
      <c r="A37" s="113" t="s">
        <v>150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5"/>
      <c r="L37" s="72">
        <f>L5+L20+L21+L22+L27+L28+L29+L30+L31+L32+L34+L36</f>
        <v>0</v>
      </c>
      <c r="M37" s="47"/>
    </row>
    <row r="38" spans="1:13" s="3" customFormat="1" ht="30" customHeight="1">
      <c r="A38" s="116" t="s">
        <v>88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72"/>
      <c r="M38" s="47"/>
    </row>
    <row r="39" spans="1:13" s="3" customFormat="1" ht="30" customHeight="1" thickBot="1">
      <c r="A39" s="117" t="s">
        <v>151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73">
        <f>L37+L38</f>
        <v>0</v>
      </c>
      <c r="M39" s="47"/>
    </row>
    <row r="40" spans="2:6" s="47" customFormat="1" ht="30" customHeight="1">
      <c r="B40" s="48"/>
      <c r="C40" s="48"/>
      <c r="E40" s="48"/>
      <c r="F40" s="48"/>
    </row>
    <row r="41" spans="1:12" ht="36" customHeight="1">
      <c r="A41" s="111" t="s">
        <v>86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3" s="3" customFormat="1" ht="57">
      <c r="A42" s="25" t="s">
        <v>68</v>
      </c>
      <c r="B42" s="25" t="s">
        <v>31</v>
      </c>
      <c r="C42" s="25" t="s">
        <v>15</v>
      </c>
      <c r="D42" s="25" t="s">
        <v>102</v>
      </c>
      <c r="E42" s="26" t="s">
        <v>152</v>
      </c>
      <c r="F42" s="26" t="s">
        <v>153</v>
      </c>
      <c r="G42" s="26" t="s">
        <v>78</v>
      </c>
      <c r="H42" s="26"/>
      <c r="I42" s="26"/>
      <c r="J42" s="26"/>
      <c r="K42" s="26" t="s">
        <v>90</v>
      </c>
      <c r="L42" s="26" t="s">
        <v>103</v>
      </c>
      <c r="M42" s="47"/>
    </row>
    <row r="43" spans="1:13" s="3" customFormat="1" ht="30" customHeight="1">
      <c r="A43" s="4" t="s">
        <v>74</v>
      </c>
      <c r="B43" s="4" t="s">
        <v>51</v>
      </c>
      <c r="C43" s="5" t="s">
        <v>43</v>
      </c>
      <c r="D43" s="8" t="s">
        <v>52</v>
      </c>
      <c r="E43" s="18"/>
      <c r="F43" s="18"/>
      <c r="G43" s="15">
        <f>E43-F43</f>
        <v>0</v>
      </c>
      <c r="H43" s="17"/>
      <c r="I43" s="17"/>
      <c r="J43" s="17"/>
      <c r="K43" s="21"/>
      <c r="L43" s="21"/>
      <c r="M43" s="47"/>
    </row>
    <row r="44" spans="1:13" s="3" customFormat="1" ht="30" customHeight="1">
      <c r="A44" s="4" t="s">
        <v>74</v>
      </c>
      <c r="B44" s="4" t="s">
        <v>53</v>
      </c>
      <c r="C44" s="5" t="s">
        <v>43</v>
      </c>
      <c r="D44" s="8" t="s">
        <v>54</v>
      </c>
      <c r="E44" s="18"/>
      <c r="F44" s="18"/>
      <c r="G44" s="15">
        <f>E44-F44</f>
        <v>0</v>
      </c>
      <c r="H44" s="17"/>
      <c r="I44" s="17"/>
      <c r="J44" s="17"/>
      <c r="K44" s="21"/>
      <c r="L44" s="21"/>
      <c r="M44" s="47"/>
    </row>
    <row r="45" spans="1:13" s="3" customFormat="1" ht="30" customHeight="1">
      <c r="A45" s="4" t="s">
        <v>74</v>
      </c>
      <c r="B45" s="4" t="s">
        <v>55</v>
      </c>
      <c r="C45" s="5" t="s">
        <v>43</v>
      </c>
      <c r="D45" s="8" t="s">
        <v>56</v>
      </c>
      <c r="E45" s="18"/>
      <c r="F45" s="18"/>
      <c r="G45" s="15">
        <f>E45-F45</f>
        <v>0</v>
      </c>
      <c r="H45" s="17"/>
      <c r="I45" s="17"/>
      <c r="J45" s="17"/>
      <c r="K45" s="21"/>
      <c r="L45" s="21"/>
      <c r="M45" s="47"/>
    </row>
    <row r="46" spans="1:13" s="3" customFormat="1" ht="30" customHeight="1">
      <c r="A46" s="4" t="s">
        <v>74</v>
      </c>
      <c r="B46" s="4" t="s">
        <v>57</v>
      </c>
      <c r="C46" s="5" t="s">
        <v>43</v>
      </c>
      <c r="D46" s="8" t="s">
        <v>58</v>
      </c>
      <c r="E46" s="18"/>
      <c r="F46" s="18"/>
      <c r="G46" s="15">
        <f>E46-F46</f>
        <v>0</v>
      </c>
      <c r="H46" s="17"/>
      <c r="I46" s="17"/>
      <c r="J46" s="17"/>
      <c r="K46" s="21"/>
      <c r="L46" s="21"/>
      <c r="M46" s="47"/>
    </row>
    <row r="47" spans="1:13" s="3" customFormat="1" ht="30" customHeight="1">
      <c r="A47" s="4" t="s">
        <v>74</v>
      </c>
      <c r="B47" s="4" t="s">
        <v>59</v>
      </c>
      <c r="C47" s="5" t="s">
        <v>43</v>
      </c>
      <c r="D47" s="8" t="s">
        <v>60</v>
      </c>
      <c r="E47" s="16">
        <f>SUM(E48:E51)</f>
        <v>0</v>
      </c>
      <c r="F47" s="16">
        <f aca="true" t="shared" si="3" ref="F47:L47">SUM(F48:F51)</f>
        <v>0</v>
      </c>
      <c r="G47" s="16">
        <f t="shared" si="3"/>
        <v>0</v>
      </c>
      <c r="H47" s="22"/>
      <c r="I47" s="22"/>
      <c r="J47" s="22"/>
      <c r="K47" s="16">
        <f>SUM(K48:K51)</f>
        <v>0</v>
      </c>
      <c r="L47" s="16">
        <f t="shared" si="3"/>
        <v>0</v>
      </c>
      <c r="M47" s="47"/>
    </row>
    <row r="48" spans="1:13" s="3" customFormat="1" ht="30" customHeight="1">
      <c r="A48" s="28" t="s">
        <v>74</v>
      </c>
      <c r="B48" s="29" t="s">
        <v>67</v>
      </c>
      <c r="C48" s="29" t="s">
        <v>26</v>
      </c>
      <c r="D48" s="42" t="s">
        <v>25</v>
      </c>
      <c r="E48" s="32"/>
      <c r="F48" s="32"/>
      <c r="G48" s="33">
        <f aca="true" t="shared" si="4" ref="G48:G53">E48-F48</f>
        <v>0</v>
      </c>
      <c r="H48" s="17"/>
      <c r="I48" s="17"/>
      <c r="J48" s="17"/>
      <c r="K48" s="33"/>
      <c r="L48" s="33"/>
      <c r="M48" s="47"/>
    </row>
    <row r="49" spans="1:13" s="3" customFormat="1" ht="30" customHeight="1">
      <c r="A49" s="28" t="s">
        <v>74</v>
      </c>
      <c r="B49" s="29" t="s">
        <v>67</v>
      </c>
      <c r="C49" s="29" t="s">
        <v>28</v>
      </c>
      <c r="D49" s="42" t="s">
        <v>27</v>
      </c>
      <c r="E49" s="32"/>
      <c r="F49" s="32"/>
      <c r="G49" s="33">
        <f t="shared" si="4"/>
        <v>0</v>
      </c>
      <c r="H49" s="17"/>
      <c r="I49" s="17"/>
      <c r="J49" s="17"/>
      <c r="K49" s="49"/>
      <c r="L49" s="49"/>
      <c r="M49" s="47"/>
    </row>
    <row r="50" spans="1:13" s="3" customFormat="1" ht="30" customHeight="1">
      <c r="A50" s="28" t="s">
        <v>74</v>
      </c>
      <c r="B50" s="29" t="s">
        <v>67</v>
      </c>
      <c r="C50" s="29" t="s">
        <v>30</v>
      </c>
      <c r="D50" s="42" t="s">
        <v>29</v>
      </c>
      <c r="E50" s="32"/>
      <c r="F50" s="32"/>
      <c r="G50" s="33">
        <f t="shared" si="4"/>
        <v>0</v>
      </c>
      <c r="H50" s="17"/>
      <c r="I50" s="17"/>
      <c r="J50" s="17"/>
      <c r="K50" s="49"/>
      <c r="L50" s="49"/>
      <c r="M50" s="47"/>
    </row>
    <row r="51" spans="1:13" s="3" customFormat="1" ht="30" customHeight="1">
      <c r="A51" s="28" t="s">
        <v>74</v>
      </c>
      <c r="B51" s="29" t="s">
        <v>67</v>
      </c>
      <c r="C51" s="29" t="s">
        <v>71</v>
      </c>
      <c r="D51" s="42" t="s">
        <v>70</v>
      </c>
      <c r="E51" s="32"/>
      <c r="F51" s="32"/>
      <c r="G51" s="33">
        <f t="shared" si="4"/>
        <v>0</v>
      </c>
      <c r="H51" s="17"/>
      <c r="I51" s="17"/>
      <c r="J51" s="17"/>
      <c r="K51" s="49"/>
      <c r="L51" s="49"/>
      <c r="M51" s="47"/>
    </row>
    <row r="52" spans="1:13" s="13" customFormat="1" ht="30" customHeight="1">
      <c r="A52" s="4" t="s">
        <v>74</v>
      </c>
      <c r="B52" s="4" t="s">
        <v>128</v>
      </c>
      <c r="C52" s="4" t="s">
        <v>43</v>
      </c>
      <c r="D52" s="8" t="s">
        <v>129</v>
      </c>
      <c r="E52" s="18"/>
      <c r="F52" s="18"/>
      <c r="G52" s="15">
        <f t="shared" si="4"/>
        <v>0</v>
      </c>
      <c r="H52" s="17"/>
      <c r="I52" s="17"/>
      <c r="J52" s="17"/>
      <c r="K52" s="21"/>
      <c r="L52" s="21"/>
      <c r="M52" s="76"/>
    </row>
    <row r="53" spans="1:13" s="3" customFormat="1" ht="30" customHeight="1">
      <c r="A53" s="4" t="s">
        <v>74</v>
      </c>
      <c r="B53" s="4" t="s">
        <v>61</v>
      </c>
      <c r="C53" s="5" t="s">
        <v>43</v>
      </c>
      <c r="D53" s="8" t="s">
        <v>62</v>
      </c>
      <c r="E53" s="18"/>
      <c r="F53" s="18"/>
      <c r="G53" s="15">
        <f t="shared" si="4"/>
        <v>0</v>
      </c>
      <c r="H53" s="17"/>
      <c r="I53" s="17"/>
      <c r="J53" s="17"/>
      <c r="K53" s="21"/>
      <c r="L53" s="21"/>
      <c r="M53" s="47"/>
    </row>
    <row r="54" spans="1:13" s="3" customFormat="1" ht="30" customHeight="1">
      <c r="A54" s="4" t="s">
        <v>74</v>
      </c>
      <c r="B54" s="4" t="s">
        <v>63</v>
      </c>
      <c r="C54" s="5" t="s">
        <v>43</v>
      </c>
      <c r="D54" s="8" t="s">
        <v>64</v>
      </c>
      <c r="E54" s="18"/>
      <c r="F54" s="18"/>
      <c r="G54" s="15">
        <f aca="true" t="shared" si="5" ref="G54:G63">E54-F54</f>
        <v>0</v>
      </c>
      <c r="H54" s="17"/>
      <c r="I54" s="17"/>
      <c r="J54" s="17"/>
      <c r="K54" s="21"/>
      <c r="L54" s="21"/>
      <c r="M54" s="47"/>
    </row>
    <row r="55" spans="1:13" s="3" customFormat="1" ht="30" customHeight="1">
      <c r="A55" s="4" t="s">
        <v>74</v>
      </c>
      <c r="B55" s="4" t="s">
        <v>65</v>
      </c>
      <c r="C55" s="5" t="s">
        <v>43</v>
      </c>
      <c r="D55" s="8" t="s">
        <v>66</v>
      </c>
      <c r="E55" s="18"/>
      <c r="F55" s="18"/>
      <c r="G55" s="15">
        <f t="shared" si="5"/>
        <v>0</v>
      </c>
      <c r="H55" s="17"/>
      <c r="I55" s="17"/>
      <c r="J55" s="17"/>
      <c r="K55" s="21"/>
      <c r="L55" s="21"/>
      <c r="M55" s="47"/>
    </row>
    <row r="56" spans="1:13" s="3" customFormat="1" ht="30" customHeight="1">
      <c r="A56" s="4" t="s">
        <v>74</v>
      </c>
      <c r="B56" s="4" t="s">
        <v>72</v>
      </c>
      <c r="C56" s="5"/>
      <c r="D56" s="8" t="s">
        <v>73</v>
      </c>
      <c r="E56" s="18"/>
      <c r="F56" s="18"/>
      <c r="G56" s="15">
        <f>E56-F56</f>
        <v>0</v>
      </c>
      <c r="H56" s="17"/>
      <c r="I56" s="17"/>
      <c r="J56" s="17"/>
      <c r="K56" s="21"/>
      <c r="L56" s="21"/>
      <c r="M56" s="47"/>
    </row>
    <row r="57" spans="1:13" s="3" customFormat="1" ht="30" customHeight="1">
      <c r="A57" s="4" t="s">
        <v>74</v>
      </c>
      <c r="B57" s="4" t="s">
        <v>139</v>
      </c>
      <c r="C57" s="5"/>
      <c r="D57" s="8" t="s">
        <v>140</v>
      </c>
      <c r="E57" s="18"/>
      <c r="F57" s="18"/>
      <c r="G57" s="15">
        <f>E57-F57</f>
        <v>0</v>
      </c>
      <c r="H57" s="17"/>
      <c r="I57" s="17"/>
      <c r="J57" s="17"/>
      <c r="K57" s="17"/>
      <c r="L57" s="21">
        <f>SUM(L58)</f>
        <v>0</v>
      </c>
      <c r="M57" s="47"/>
    </row>
    <row r="58" spans="1:13" s="3" customFormat="1" ht="30" customHeight="1">
      <c r="A58" s="25" t="s">
        <v>116</v>
      </c>
      <c r="B58" s="29" t="s">
        <v>67</v>
      </c>
      <c r="C58" s="29"/>
      <c r="D58" s="50" t="s">
        <v>141</v>
      </c>
      <c r="E58" s="17"/>
      <c r="F58" s="17"/>
      <c r="G58" s="17"/>
      <c r="H58" s="17"/>
      <c r="I58" s="17"/>
      <c r="J58" s="17"/>
      <c r="K58" s="17"/>
      <c r="L58" s="49"/>
      <c r="M58" s="76"/>
    </row>
    <row r="59" spans="1:13" s="13" customFormat="1" ht="30" customHeight="1">
      <c r="A59" s="4" t="s">
        <v>116</v>
      </c>
      <c r="B59" s="4"/>
      <c r="C59" s="4"/>
      <c r="D59" s="8" t="s">
        <v>138</v>
      </c>
      <c r="E59" s="17"/>
      <c r="F59" s="17"/>
      <c r="G59" s="17"/>
      <c r="H59" s="17"/>
      <c r="I59" s="17"/>
      <c r="J59" s="17"/>
      <c r="K59" s="17"/>
      <c r="L59" s="21"/>
      <c r="M59" s="76"/>
    </row>
    <row r="60" spans="1:13" s="3" customFormat="1" ht="30" customHeight="1">
      <c r="A60" s="4" t="s">
        <v>74</v>
      </c>
      <c r="B60" s="4" t="s">
        <v>81</v>
      </c>
      <c r="C60" s="4"/>
      <c r="D60" s="8" t="s">
        <v>82</v>
      </c>
      <c r="E60" s="18"/>
      <c r="F60" s="18"/>
      <c r="G60" s="15">
        <f t="shared" si="5"/>
        <v>0</v>
      </c>
      <c r="H60" s="17"/>
      <c r="I60" s="17"/>
      <c r="J60" s="17"/>
      <c r="K60" s="21"/>
      <c r="L60" s="21"/>
      <c r="M60" s="47"/>
    </row>
    <row r="61" spans="1:13" s="13" customFormat="1" ht="30" customHeight="1">
      <c r="A61" s="4" t="s">
        <v>74</v>
      </c>
      <c r="B61" s="4" t="s">
        <v>130</v>
      </c>
      <c r="C61" s="4"/>
      <c r="D61" s="8" t="s">
        <v>131</v>
      </c>
      <c r="E61" s="18"/>
      <c r="F61" s="18"/>
      <c r="G61" s="15">
        <f t="shared" si="5"/>
        <v>0</v>
      </c>
      <c r="H61" s="17"/>
      <c r="I61" s="17"/>
      <c r="J61" s="17"/>
      <c r="K61" s="21"/>
      <c r="L61" s="21"/>
      <c r="M61" s="76"/>
    </row>
    <row r="62" spans="1:13" s="13" customFormat="1" ht="30" customHeight="1">
      <c r="A62" s="4" t="s">
        <v>74</v>
      </c>
      <c r="B62" s="4" t="s">
        <v>132</v>
      </c>
      <c r="C62" s="4"/>
      <c r="D62" s="8" t="s">
        <v>133</v>
      </c>
      <c r="E62" s="18"/>
      <c r="F62" s="18"/>
      <c r="G62" s="15">
        <f t="shared" si="5"/>
        <v>0</v>
      </c>
      <c r="H62" s="17"/>
      <c r="I62" s="17"/>
      <c r="J62" s="17"/>
      <c r="K62" s="21"/>
      <c r="L62" s="21"/>
      <c r="M62" s="76"/>
    </row>
    <row r="63" spans="1:13" s="13" customFormat="1" ht="30" customHeight="1">
      <c r="A63" s="4" t="s">
        <v>74</v>
      </c>
      <c r="B63" s="4" t="s">
        <v>134</v>
      </c>
      <c r="C63" s="4"/>
      <c r="D63" s="8" t="s">
        <v>135</v>
      </c>
      <c r="E63" s="18"/>
      <c r="F63" s="18"/>
      <c r="G63" s="15">
        <f t="shared" si="5"/>
        <v>0</v>
      </c>
      <c r="H63" s="17"/>
      <c r="I63" s="17"/>
      <c r="J63" s="17"/>
      <c r="K63" s="21"/>
      <c r="L63" s="21"/>
      <c r="M63" s="76"/>
    </row>
    <row r="64" spans="1:13" s="3" customFormat="1" ht="30" customHeight="1">
      <c r="A64" s="107" t="s">
        <v>154</v>
      </c>
      <c r="B64" s="107"/>
      <c r="C64" s="107"/>
      <c r="D64" s="107"/>
      <c r="E64" s="107"/>
      <c r="F64" s="107"/>
      <c r="G64" s="107"/>
      <c r="H64" s="107"/>
      <c r="I64" s="107"/>
      <c r="J64" s="51"/>
      <c r="K64" s="52">
        <f>K43+K44+K45+K46+K47+K52+K53+K54+K55+K56+K59+K60+K61+K62+K63</f>
        <v>0</v>
      </c>
      <c r="L64" s="52">
        <f>L43+L44+L45+L46+L47+L52+L53+L54+L55+L58+L59+L60+L61+L62+L63</f>
        <v>0</v>
      </c>
      <c r="M64" s="47"/>
    </row>
    <row r="65" spans="1:13" s="3" customFormat="1" ht="30" customHeight="1">
      <c r="A65" s="107" t="s">
        <v>89</v>
      </c>
      <c r="B65" s="107"/>
      <c r="C65" s="107"/>
      <c r="D65" s="107"/>
      <c r="E65" s="107"/>
      <c r="F65" s="107"/>
      <c r="G65" s="107"/>
      <c r="H65" s="107"/>
      <c r="I65" s="107"/>
      <c r="J65" s="51"/>
      <c r="K65" s="10"/>
      <c r="L65" s="46"/>
      <c r="M65" s="47"/>
    </row>
    <row r="66" spans="1:13" s="3" customFormat="1" ht="30" customHeight="1">
      <c r="A66" s="107" t="s">
        <v>91</v>
      </c>
      <c r="B66" s="107"/>
      <c r="C66" s="107"/>
      <c r="D66" s="107"/>
      <c r="E66" s="107"/>
      <c r="F66" s="107"/>
      <c r="G66" s="107"/>
      <c r="H66" s="107"/>
      <c r="I66" s="107"/>
      <c r="J66" s="51"/>
      <c r="K66" s="10"/>
      <c r="L66" s="46">
        <f>L64-L65</f>
        <v>0</v>
      </c>
      <c r="M66" s="47"/>
    </row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20">
    <mergeCell ref="L12:L14"/>
    <mergeCell ref="B12:B14"/>
    <mergeCell ref="A12:A14"/>
    <mergeCell ref="A64:I64"/>
    <mergeCell ref="F12:F14"/>
    <mergeCell ref="G12:G14"/>
    <mergeCell ref="H12:H14"/>
    <mergeCell ref="I12:I14"/>
    <mergeCell ref="J12:J14"/>
    <mergeCell ref="K12:K14"/>
    <mergeCell ref="A65:I65"/>
    <mergeCell ref="A66:I66"/>
    <mergeCell ref="K1:L1"/>
    <mergeCell ref="A3:L3"/>
    <mergeCell ref="A41:L41"/>
    <mergeCell ref="A37:K37"/>
    <mergeCell ref="A38:K38"/>
    <mergeCell ref="A39:K39"/>
    <mergeCell ref="K2:L2"/>
    <mergeCell ref="E12:E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14.8515625" style="1" customWidth="1"/>
    <col min="2" max="2" width="18.140625" style="2" bestFit="1" customWidth="1"/>
    <col min="3" max="3" width="17.8515625" style="2" customWidth="1"/>
    <col min="4" max="4" width="64.57421875" style="1" bestFit="1" customWidth="1"/>
    <col min="5" max="5" width="17.7109375" style="2" customWidth="1"/>
    <col min="6" max="6" width="17.421875" style="2" customWidth="1"/>
    <col min="7" max="8" width="17.7109375" style="1" customWidth="1"/>
    <col min="9" max="9" width="17.7109375" style="2" customWidth="1"/>
    <col min="10" max="10" width="17.421875" style="2" customWidth="1"/>
    <col min="11" max="12" width="17.7109375" style="1" customWidth="1"/>
    <col min="13" max="13" width="17.7109375" style="2" customWidth="1"/>
    <col min="14" max="14" width="17.421875" style="2" customWidth="1"/>
    <col min="15" max="16" width="17.7109375" style="1" customWidth="1"/>
    <col min="17" max="16384" width="9.140625" style="1" customWidth="1"/>
  </cols>
  <sheetData>
    <row r="1" spans="1:16" ht="42.75" customHeight="1">
      <c r="A1" s="53"/>
      <c r="B1" s="54"/>
      <c r="C1" s="54"/>
      <c r="D1" s="55"/>
      <c r="E1" s="54"/>
      <c r="F1" s="54"/>
      <c r="G1" s="136"/>
      <c r="H1" s="136"/>
      <c r="I1" s="54"/>
      <c r="J1" s="54"/>
      <c r="K1" s="136"/>
      <c r="L1" s="136"/>
      <c r="M1" s="54"/>
      <c r="N1" s="54"/>
      <c r="O1" s="136" t="s">
        <v>110</v>
      </c>
      <c r="P1" s="138"/>
    </row>
    <row r="2" spans="1:16" ht="42.75" customHeight="1">
      <c r="A2" s="56"/>
      <c r="B2" s="57"/>
      <c r="C2" s="57"/>
      <c r="D2" s="58"/>
      <c r="E2" s="137" t="s">
        <v>147</v>
      </c>
      <c r="F2" s="137"/>
      <c r="G2" s="137"/>
      <c r="H2" s="137"/>
      <c r="I2" s="137" t="s">
        <v>146</v>
      </c>
      <c r="J2" s="137"/>
      <c r="K2" s="137"/>
      <c r="L2" s="137"/>
      <c r="M2" s="137" t="s">
        <v>148</v>
      </c>
      <c r="N2" s="137"/>
      <c r="O2" s="137"/>
      <c r="P2" s="139"/>
    </row>
    <row r="3" spans="1:16" s="3" customFormat="1" ht="42.75">
      <c r="A3" s="59" t="s">
        <v>68</v>
      </c>
      <c r="B3" s="25" t="s">
        <v>31</v>
      </c>
      <c r="C3" s="25" t="s">
        <v>105</v>
      </c>
      <c r="D3" s="25" t="s">
        <v>101</v>
      </c>
      <c r="E3" s="26" t="s">
        <v>106</v>
      </c>
      <c r="F3" s="26" t="s">
        <v>107</v>
      </c>
      <c r="G3" s="26" t="s">
        <v>108</v>
      </c>
      <c r="H3" s="26" t="s">
        <v>109</v>
      </c>
      <c r="I3" s="26" t="s">
        <v>106</v>
      </c>
      <c r="J3" s="26" t="s">
        <v>107</v>
      </c>
      <c r="K3" s="26" t="s">
        <v>108</v>
      </c>
      <c r="L3" s="26" t="s">
        <v>109</v>
      </c>
      <c r="M3" s="26" t="s">
        <v>106</v>
      </c>
      <c r="N3" s="26" t="s">
        <v>107</v>
      </c>
      <c r="O3" s="26" t="s">
        <v>108</v>
      </c>
      <c r="P3" s="60" t="s">
        <v>109</v>
      </c>
    </row>
    <row r="4" spans="1:16" s="3" customFormat="1" ht="42.75">
      <c r="A4" s="61" t="s">
        <v>136</v>
      </c>
      <c r="B4" s="4" t="s">
        <v>32</v>
      </c>
      <c r="C4" s="5"/>
      <c r="D4" s="6" t="s">
        <v>33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9"/>
    </row>
    <row r="5" spans="1:16" s="3" customFormat="1" ht="30" customHeight="1">
      <c r="A5" s="63" t="s">
        <v>69</v>
      </c>
      <c r="B5" s="29" t="s">
        <v>67</v>
      </c>
      <c r="C5" s="30"/>
      <c r="D5" s="31" t="s">
        <v>155</v>
      </c>
      <c r="E5" s="77"/>
      <c r="F5" s="77"/>
      <c r="G5" s="78"/>
      <c r="H5" s="78"/>
      <c r="I5" s="77"/>
      <c r="J5" s="77"/>
      <c r="K5" s="78"/>
      <c r="L5" s="78"/>
      <c r="M5" s="77"/>
      <c r="N5" s="77"/>
      <c r="O5" s="78"/>
      <c r="P5" s="80"/>
    </row>
    <row r="6" spans="1:16" s="3" customFormat="1" ht="30" customHeight="1">
      <c r="A6" s="63" t="s">
        <v>69</v>
      </c>
      <c r="B6" s="29" t="s">
        <v>67</v>
      </c>
      <c r="C6" s="30"/>
      <c r="D6" s="23" t="s">
        <v>7</v>
      </c>
      <c r="E6" s="77"/>
      <c r="F6" s="77"/>
      <c r="G6" s="78"/>
      <c r="H6" s="78"/>
      <c r="I6" s="77"/>
      <c r="J6" s="77"/>
      <c r="K6" s="78"/>
      <c r="L6" s="78"/>
      <c r="M6" s="77"/>
      <c r="N6" s="77"/>
      <c r="O6" s="78"/>
      <c r="P6" s="80"/>
    </row>
    <row r="7" spans="1:16" s="3" customFormat="1" ht="30" customHeight="1">
      <c r="A7" s="63" t="s">
        <v>83</v>
      </c>
      <c r="B7" s="29" t="s">
        <v>67</v>
      </c>
      <c r="C7" s="30"/>
      <c r="D7" s="23" t="s">
        <v>16</v>
      </c>
      <c r="E7" s="77"/>
      <c r="F7" s="77"/>
      <c r="G7" s="78"/>
      <c r="H7" s="78"/>
      <c r="I7" s="77"/>
      <c r="J7" s="77"/>
      <c r="K7" s="78"/>
      <c r="L7" s="78"/>
      <c r="M7" s="77"/>
      <c r="N7" s="77"/>
      <c r="O7" s="78"/>
      <c r="P7" s="80"/>
    </row>
    <row r="8" spans="1:16" s="3" customFormat="1" ht="30" customHeight="1">
      <c r="A8" s="63" t="s">
        <v>69</v>
      </c>
      <c r="B8" s="29" t="s">
        <v>67</v>
      </c>
      <c r="C8" s="30"/>
      <c r="D8" s="23" t="s">
        <v>8</v>
      </c>
      <c r="E8" s="77"/>
      <c r="F8" s="77"/>
      <c r="G8" s="78"/>
      <c r="H8" s="78"/>
      <c r="I8" s="77"/>
      <c r="J8" s="77"/>
      <c r="K8" s="78"/>
      <c r="L8" s="78"/>
      <c r="M8" s="77"/>
      <c r="N8" s="77"/>
      <c r="O8" s="78"/>
      <c r="P8" s="80"/>
    </row>
    <row r="9" spans="1:16" s="3" customFormat="1" ht="30" customHeight="1">
      <c r="A9" s="63" t="s">
        <v>74</v>
      </c>
      <c r="B9" s="29" t="s">
        <v>67</v>
      </c>
      <c r="C9" s="34" t="s">
        <v>0</v>
      </c>
      <c r="D9" s="23" t="s">
        <v>9</v>
      </c>
      <c r="E9" s="77"/>
      <c r="F9" s="77"/>
      <c r="G9" s="78"/>
      <c r="H9" s="78"/>
      <c r="I9" s="77"/>
      <c r="J9" s="77"/>
      <c r="K9" s="78"/>
      <c r="L9" s="78"/>
      <c r="M9" s="77"/>
      <c r="N9" s="77"/>
      <c r="O9" s="78"/>
      <c r="P9" s="80"/>
    </row>
    <row r="10" spans="1:16" s="3" customFormat="1" ht="30" customHeight="1">
      <c r="A10" s="63" t="s">
        <v>74</v>
      </c>
      <c r="B10" s="29" t="s">
        <v>67</v>
      </c>
      <c r="C10" s="29" t="s">
        <v>1</v>
      </c>
      <c r="D10" s="23" t="s">
        <v>17</v>
      </c>
      <c r="E10" s="77"/>
      <c r="F10" s="77"/>
      <c r="G10" s="78"/>
      <c r="H10" s="78"/>
      <c r="I10" s="77"/>
      <c r="J10" s="77"/>
      <c r="K10" s="78"/>
      <c r="L10" s="78"/>
      <c r="M10" s="77"/>
      <c r="N10" s="77"/>
      <c r="O10" s="78"/>
      <c r="P10" s="80"/>
    </row>
    <row r="11" spans="1:16" s="3" customFormat="1" ht="30" customHeight="1">
      <c r="A11" s="133"/>
      <c r="B11" s="130" t="s">
        <v>67</v>
      </c>
      <c r="C11" s="35" t="s">
        <v>2</v>
      </c>
      <c r="D11" s="36" t="s">
        <v>10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0"/>
    </row>
    <row r="12" spans="1:16" s="3" customFormat="1" ht="30" customHeight="1">
      <c r="A12" s="134"/>
      <c r="B12" s="131"/>
      <c r="C12" s="37" t="s">
        <v>6</v>
      </c>
      <c r="D12" s="38" t="s">
        <v>14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1"/>
    </row>
    <row r="13" spans="1:16" s="3" customFormat="1" ht="30" customHeight="1">
      <c r="A13" s="135"/>
      <c r="B13" s="132"/>
      <c r="C13" s="39" t="s">
        <v>118</v>
      </c>
      <c r="D13" s="40" t="s">
        <v>119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2"/>
    </row>
    <row r="14" spans="1:16" s="3" customFormat="1" ht="30" customHeight="1">
      <c r="A14" s="65"/>
      <c r="B14" s="34" t="s">
        <v>67</v>
      </c>
      <c r="C14" s="34"/>
      <c r="D14" s="23" t="s">
        <v>117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9"/>
    </row>
    <row r="15" spans="1:16" s="3" customFormat="1" ht="30" customHeight="1">
      <c r="A15" s="63" t="s">
        <v>74</v>
      </c>
      <c r="B15" s="34" t="s">
        <v>67</v>
      </c>
      <c r="C15" s="34" t="s">
        <v>3</v>
      </c>
      <c r="D15" s="23" t="s">
        <v>11</v>
      </c>
      <c r="E15" s="77"/>
      <c r="F15" s="77"/>
      <c r="G15" s="78"/>
      <c r="H15" s="78"/>
      <c r="I15" s="77"/>
      <c r="J15" s="77"/>
      <c r="K15" s="78"/>
      <c r="L15" s="78"/>
      <c r="M15" s="77"/>
      <c r="N15" s="77"/>
      <c r="O15" s="78"/>
      <c r="P15" s="80"/>
    </row>
    <row r="16" spans="1:16" s="3" customFormat="1" ht="30" customHeight="1">
      <c r="A16" s="63" t="s">
        <v>74</v>
      </c>
      <c r="B16" s="34" t="s">
        <v>67</v>
      </c>
      <c r="C16" s="34" t="s">
        <v>4</v>
      </c>
      <c r="D16" s="23" t="s">
        <v>12</v>
      </c>
      <c r="E16" s="77"/>
      <c r="F16" s="77"/>
      <c r="G16" s="78"/>
      <c r="H16" s="78"/>
      <c r="I16" s="77"/>
      <c r="J16" s="77"/>
      <c r="K16" s="78"/>
      <c r="L16" s="78"/>
      <c r="M16" s="77"/>
      <c r="N16" s="77"/>
      <c r="O16" s="78"/>
      <c r="P16" s="80"/>
    </row>
    <row r="17" spans="1:16" s="3" customFormat="1" ht="30" customHeight="1">
      <c r="A17" s="63"/>
      <c r="B17" s="34" t="s">
        <v>67</v>
      </c>
      <c r="C17" s="34" t="s">
        <v>5</v>
      </c>
      <c r="D17" s="31" t="s">
        <v>13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81"/>
    </row>
    <row r="18" spans="1:16" s="3" customFormat="1" ht="30" customHeight="1">
      <c r="A18" s="63" t="s">
        <v>74</v>
      </c>
      <c r="B18" s="34" t="s">
        <v>67</v>
      </c>
      <c r="C18" s="34" t="s">
        <v>71</v>
      </c>
      <c r="D18" s="23" t="s">
        <v>70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1"/>
    </row>
    <row r="19" spans="1:16" s="3" customFormat="1" ht="30" customHeight="1">
      <c r="A19" s="66" t="s">
        <v>74</v>
      </c>
      <c r="B19" s="4" t="s">
        <v>34</v>
      </c>
      <c r="C19" s="4"/>
      <c r="D19" s="6" t="s">
        <v>19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2"/>
    </row>
    <row r="20" spans="1:16" s="3" customFormat="1" ht="30" customHeight="1">
      <c r="A20" s="66" t="s">
        <v>74</v>
      </c>
      <c r="B20" s="4" t="s">
        <v>35</v>
      </c>
      <c r="C20" s="4"/>
      <c r="D20" s="8" t="s">
        <v>137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2"/>
    </row>
    <row r="21" spans="1:16" s="3" customFormat="1" ht="30" customHeight="1">
      <c r="A21" s="66" t="s">
        <v>74</v>
      </c>
      <c r="B21" s="4" t="s">
        <v>36</v>
      </c>
      <c r="C21" s="4"/>
      <c r="D21" s="6" t="s">
        <v>37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9"/>
    </row>
    <row r="22" spans="1:16" s="3" customFormat="1" ht="30" customHeight="1">
      <c r="A22" s="69" t="s">
        <v>74</v>
      </c>
      <c r="B22" s="35" t="s">
        <v>67</v>
      </c>
      <c r="C22" s="35" t="s">
        <v>122</v>
      </c>
      <c r="D22" s="36" t="s">
        <v>126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81"/>
    </row>
    <row r="23" spans="1:16" s="3" customFormat="1" ht="30" customHeight="1">
      <c r="A23" s="70" t="s">
        <v>74</v>
      </c>
      <c r="B23" s="34" t="s">
        <v>67</v>
      </c>
      <c r="C23" s="34" t="s">
        <v>123</v>
      </c>
      <c r="D23" s="23" t="s">
        <v>125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0"/>
    </row>
    <row r="24" spans="1:16" s="3" customFormat="1" ht="30" customHeight="1">
      <c r="A24" s="70" t="s">
        <v>74</v>
      </c>
      <c r="B24" s="34" t="s">
        <v>67</v>
      </c>
      <c r="C24" s="39" t="s">
        <v>124</v>
      </c>
      <c r="D24" s="40" t="s">
        <v>127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/>
    </row>
    <row r="25" spans="1:16" s="3" customFormat="1" ht="30" customHeight="1">
      <c r="A25" s="63" t="s">
        <v>74</v>
      </c>
      <c r="B25" s="29" t="s">
        <v>67</v>
      </c>
      <c r="C25" s="29" t="s">
        <v>23</v>
      </c>
      <c r="D25" s="42" t="s">
        <v>20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81"/>
    </row>
    <row r="26" spans="1:16" ht="30" customHeight="1">
      <c r="A26" s="66" t="s">
        <v>74</v>
      </c>
      <c r="B26" s="4" t="s">
        <v>50</v>
      </c>
      <c r="C26" s="5" t="s">
        <v>43</v>
      </c>
      <c r="D26" s="8" t="s">
        <v>22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9"/>
    </row>
    <row r="27" spans="1:16" s="3" customFormat="1" ht="30" customHeight="1" thickBot="1">
      <c r="A27" s="83" t="s">
        <v>74</v>
      </c>
      <c r="B27" s="84" t="s">
        <v>67</v>
      </c>
      <c r="C27" s="84" t="s">
        <v>24</v>
      </c>
      <c r="D27" s="85" t="s">
        <v>22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</sheetData>
  <sheetProtection/>
  <mergeCells count="20">
    <mergeCell ref="G11:G13"/>
    <mergeCell ref="H11:H13"/>
    <mergeCell ref="I11:I13"/>
    <mergeCell ref="J11:J13"/>
    <mergeCell ref="P11:P13"/>
    <mergeCell ref="K11:K13"/>
    <mergeCell ref="L11:L13"/>
    <mergeCell ref="M11:M13"/>
    <mergeCell ref="A11:A13"/>
    <mergeCell ref="B11:B13"/>
    <mergeCell ref="E11:E13"/>
    <mergeCell ref="N11:N13"/>
    <mergeCell ref="O11:O13"/>
    <mergeCell ref="F11:F13"/>
    <mergeCell ref="G1:H1"/>
    <mergeCell ref="K1:L1"/>
    <mergeCell ref="E2:H2"/>
    <mergeCell ref="I2:L2"/>
    <mergeCell ref="O1:P1"/>
    <mergeCell ref="M2:P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6.28125" style="90" customWidth="1"/>
    <col min="2" max="2" width="23.00390625" style="90" customWidth="1"/>
    <col min="3" max="16384" width="9.140625" style="90" customWidth="1"/>
  </cols>
  <sheetData>
    <row r="1" spans="1:2" s="88" customFormat="1" ht="30" customHeight="1">
      <c r="A1" s="146" t="s">
        <v>100</v>
      </c>
      <c r="B1" s="146"/>
    </row>
    <row r="2" spans="1:3" s="88" customFormat="1" ht="30" customHeight="1">
      <c r="A2" s="148" t="s">
        <v>96</v>
      </c>
      <c r="B2" s="148"/>
      <c r="C2" s="96"/>
    </row>
    <row r="3" spans="1:3" s="88" customFormat="1" ht="33" customHeight="1">
      <c r="A3" s="151" t="s">
        <v>92</v>
      </c>
      <c r="B3" s="151"/>
      <c r="C3" s="97"/>
    </row>
    <row r="4" spans="1:3" s="88" customFormat="1" ht="15">
      <c r="A4" s="152"/>
      <c r="B4" s="152"/>
      <c r="C4" s="98"/>
    </row>
    <row r="5" spans="1:3" s="88" customFormat="1" ht="30" customHeight="1">
      <c r="A5" s="148" t="s">
        <v>93</v>
      </c>
      <c r="B5" s="148"/>
      <c r="C5" s="96"/>
    </row>
    <row r="6" spans="1:3" s="88" customFormat="1" ht="48.75" customHeight="1">
      <c r="A6" s="151" t="s">
        <v>94</v>
      </c>
      <c r="B6" s="151"/>
      <c r="C6" s="97"/>
    </row>
    <row r="7" spans="1:3" s="88" customFormat="1" ht="15">
      <c r="A7" s="149" t="s">
        <v>95</v>
      </c>
      <c r="B7" s="149"/>
      <c r="C7" s="99"/>
    </row>
    <row r="8" spans="1:3" s="88" customFormat="1" ht="15">
      <c r="A8" s="149"/>
      <c r="B8" s="149"/>
      <c r="C8" s="100"/>
    </row>
    <row r="9" spans="1:2" s="88" customFormat="1" ht="30" customHeight="1">
      <c r="A9" s="147" t="s">
        <v>98</v>
      </c>
      <c r="B9" s="147"/>
    </row>
    <row r="10" spans="1:2" s="88" customFormat="1" ht="60" customHeight="1">
      <c r="A10" s="150" t="s">
        <v>99</v>
      </c>
      <c r="B10" s="150"/>
    </row>
    <row r="11" spans="1:2" s="88" customFormat="1" ht="31.5" customHeight="1">
      <c r="A11" s="148" t="s">
        <v>97</v>
      </c>
      <c r="B11" s="148"/>
    </row>
    <row r="12" s="88" customFormat="1" ht="15">
      <c r="B12" s="89" t="s">
        <v>113</v>
      </c>
    </row>
    <row r="13" ht="9.75" customHeight="1">
      <c r="B13" s="91"/>
    </row>
    <row r="14" spans="1:2" ht="30" customHeight="1">
      <c r="A14" s="45"/>
      <c r="B14" s="45" t="s">
        <v>75</v>
      </c>
    </row>
    <row r="15" spans="1:2" ht="30" customHeight="1">
      <c r="A15" s="92" t="s">
        <v>151</v>
      </c>
      <c r="B15" s="33">
        <f>'Modello COVID-19'!L39</f>
        <v>0</v>
      </c>
    </row>
    <row r="16" spans="1:2" ht="30" customHeight="1">
      <c r="A16" s="93" t="s">
        <v>112</v>
      </c>
      <c r="B16" s="33">
        <f>'Modello COVID-19'!K64</f>
        <v>0</v>
      </c>
    </row>
    <row r="17" spans="1:2" ht="30" customHeight="1">
      <c r="A17" s="93" t="s">
        <v>91</v>
      </c>
      <c r="B17" s="33">
        <f>'Modello COVID-19'!L66</f>
        <v>0</v>
      </c>
    </row>
    <row r="18" spans="1:2" ht="30" customHeight="1">
      <c r="A18" s="94" t="s">
        <v>142</v>
      </c>
      <c r="B18" s="49">
        <f>B15+B16-B17</f>
        <v>0</v>
      </c>
    </row>
    <row r="19" ht="30" customHeight="1"/>
    <row r="20" ht="30" customHeight="1">
      <c r="A20" s="90" t="s">
        <v>156</v>
      </c>
    </row>
    <row r="21" ht="30" customHeight="1"/>
    <row r="22" ht="12.75" customHeight="1"/>
    <row r="23" ht="30" customHeight="1">
      <c r="A23" s="95" t="s">
        <v>158</v>
      </c>
    </row>
    <row r="24" ht="30" customHeight="1"/>
    <row r="25" ht="27.75" customHeight="1"/>
    <row r="26" ht="15">
      <c r="A26" s="90" t="s">
        <v>157</v>
      </c>
    </row>
    <row r="27" ht="30" customHeight="1"/>
    <row r="28" ht="30" customHeight="1"/>
    <row r="29" ht="30" customHeight="1"/>
    <row r="30" ht="27.75" customHeight="1"/>
  </sheetData>
  <sheetProtection/>
  <mergeCells count="11">
    <mergeCell ref="A11:B11"/>
    <mergeCell ref="A6:B6"/>
    <mergeCell ref="A3:B3"/>
    <mergeCell ref="A8:B8"/>
    <mergeCell ref="A4:B4"/>
    <mergeCell ref="A1:B1"/>
    <mergeCell ref="A9:B9"/>
    <mergeCell ref="A5:B5"/>
    <mergeCell ref="A2:B2"/>
    <mergeCell ref="A7:B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66.28125" style="90" customWidth="1"/>
    <col min="2" max="2" width="25.57421875" style="90" customWidth="1"/>
    <col min="3" max="6" width="16.8515625" style="90" customWidth="1"/>
    <col min="7" max="8" width="9.140625" style="90" customWidth="1"/>
    <col min="9" max="9" width="19.421875" style="90" customWidth="1"/>
    <col min="10" max="16384" width="9.140625" style="90" customWidth="1"/>
  </cols>
  <sheetData>
    <row r="1" spans="1:9" s="88" customFormat="1" ht="60.75" customHeight="1">
      <c r="A1" s="146" t="s">
        <v>143</v>
      </c>
      <c r="B1" s="146"/>
      <c r="C1" s="146"/>
      <c r="D1" s="146"/>
      <c r="E1" s="146"/>
      <c r="F1" s="146"/>
      <c r="G1" s="101"/>
      <c r="H1" s="101"/>
      <c r="I1" s="101"/>
    </row>
    <row r="2" spans="1:9" s="88" customFormat="1" ht="60" customHeight="1">
      <c r="A2" s="148" t="s">
        <v>96</v>
      </c>
      <c r="B2" s="148"/>
      <c r="C2" s="148"/>
      <c r="D2" s="148"/>
      <c r="E2" s="148"/>
      <c r="F2" s="148"/>
      <c r="G2" s="154"/>
      <c r="H2" s="154"/>
      <c r="I2" s="154"/>
    </row>
    <row r="3" spans="1:6" s="88" customFormat="1" ht="33" customHeight="1">
      <c r="A3" s="151" t="s">
        <v>92</v>
      </c>
      <c r="B3" s="151"/>
      <c r="C3" s="151"/>
      <c r="D3" s="151"/>
      <c r="E3" s="151"/>
      <c r="F3" s="151"/>
    </row>
    <row r="4" spans="1:6" s="88" customFormat="1" ht="15">
      <c r="A4" s="152"/>
      <c r="B4" s="152"/>
      <c r="C4" s="152"/>
      <c r="D4" s="98"/>
      <c r="E4" s="98"/>
      <c r="F4" s="98"/>
    </row>
    <row r="5" spans="1:6" s="88" customFormat="1" ht="30" customHeight="1">
      <c r="A5" s="148" t="s">
        <v>93</v>
      </c>
      <c r="B5" s="148"/>
      <c r="C5" s="148"/>
      <c r="D5" s="148"/>
      <c r="E5" s="148"/>
      <c r="F5" s="148"/>
    </row>
    <row r="6" spans="1:6" s="88" customFormat="1" ht="48.75" customHeight="1">
      <c r="A6" s="151" t="s">
        <v>94</v>
      </c>
      <c r="B6" s="151"/>
      <c r="C6" s="151"/>
      <c r="D6" s="151"/>
      <c r="E6" s="151"/>
      <c r="F6" s="151"/>
    </row>
    <row r="7" spans="1:6" s="88" customFormat="1" ht="15">
      <c r="A7" s="149" t="s">
        <v>95</v>
      </c>
      <c r="B7" s="149"/>
      <c r="C7" s="149"/>
      <c r="D7" s="149"/>
      <c r="E7" s="149"/>
      <c r="F7" s="149"/>
    </row>
    <row r="8" spans="1:6" s="88" customFormat="1" ht="15">
      <c r="A8" s="149"/>
      <c r="B8" s="149"/>
      <c r="C8" s="149"/>
      <c r="D8" s="100"/>
      <c r="E8" s="100"/>
      <c r="F8" s="100"/>
    </row>
    <row r="9" spans="1:6" s="88" customFormat="1" ht="30" customHeight="1">
      <c r="A9" s="147" t="s">
        <v>98</v>
      </c>
      <c r="B9" s="147"/>
      <c r="C9" s="147"/>
      <c r="D9" s="147"/>
      <c r="E9" s="147"/>
      <c r="F9" s="147"/>
    </row>
    <row r="10" spans="5:6" ht="31.5" customHeight="1">
      <c r="E10" s="47"/>
      <c r="F10" s="102"/>
    </row>
    <row r="11" spans="1:6" ht="30" customHeight="1">
      <c r="A11" s="155" t="s">
        <v>144</v>
      </c>
      <c r="B11" s="155"/>
      <c r="C11" s="155"/>
      <c r="D11" s="155"/>
      <c r="E11" s="155"/>
      <c r="F11" s="155"/>
    </row>
    <row r="12" spans="1:6" ht="45.75" customHeight="1">
      <c r="A12" s="25" t="s">
        <v>101</v>
      </c>
      <c r="B12" s="26" t="s">
        <v>145</v>
      </c>
      <c r="C12" s="26" t="s">
        <v>106</v>
      </c>
      <c r="D12" s="26" t="s">
        <v>107</v>
      </c>
      <c r="E12" s="26" t="s">
        <v>108</v>
      </c>
      <c r="F12" s="26" t="s">
        <v>109</v>
      </c>
    </row>
    <row r="13" spans="1:6" ht="30" customHeight="1">
      <c r="A13" s="23" t="s">
        <v>111</v>
      </c>
      <c r="B13" s="23"/>
      <c r="C13" s="103"/>
      <c r="D13" s="103"/>
      <c r="E13" s="103"/>
      <c r="F13" s="103"/>
    </row>
    <row r="14" spans="1:6" ht="30" customHeight="1">
      <c r="A14" s="23" t="s">
        <v>18</v>
      </c>
      <c r="B14" s="23"/>
      <c r="C14" s="103"/>
      <c r="D14" s="103"/>
      <c r="E14" s="103"/>
      <c r="F14" s="103"/>
    </row>
    <row r="15" spans="3:9" ht="30" customHeight="1">
      <c r="C15" s="153"/>
      <c r="D15" s="153"/>
      <c r="E15" s="153"/>
      <c r="F15" s="153"/>
      <c r="G15" s="153"/>
      <c r="H15" s="153"/>
      <c r="I15" s="153"/>
    </row>
    <row r="16" ht="30" customHeight="1"/>
    <row r="17" spans="1:2" ht="30" customHeight="1">
      <c r="A17" s="104"/>
      <c r="B17" s="104"/>
    </row>
    <row r="18" spans="1:2" ht="30" customHeight="1">
      <c r="A18" s="105"/>
      <c r="B18" s="105"/>
    </row>
    <row r="19" spans="1:2" ht="30" customHeight="1">
      <c r="A19" s="105"/>
      <c r="B19" s="105"/>
    </row>
    <row r="20" spans="1:2" ht="30" customHeight="1">
      <c r="A20" s="105"/>
      <c r="B20" s="105"/>
    </row>
    <row r="21" spans="1:2" ht="30" customHeight="1">
      <c r="A21" s="105"/>
      <c r="B21" s="105"/>
    </row>
    <row r="22" spans="1:2" ht="30" customHeight="1">
      <c r="A22" s="105"/>
      <c r="B22" s="105"/>
    </row>
    <row r="23" spans="1:9" ht="30" customHeight="1">
      <c r="A23" s="154"/>
      <c r="B23" s="154"/>
      <c r="C23" s="154"/>
      <c r="D23" s="154"/>
      <c r="E23" s="154"/>
      <c r="F23" s="154"/>
      <c r="G23" s="154"/>
      <c r="H23" s="154"/>
      <c r="I23" s="154"/>
    </row>
    <row r="24" spans="1:2" ht="15">
      <c r="A24" s="105"/>
      <c r="B24" s="105"/>
    </row>
    <row r="25" spans="1:2" ht="15">
      <c r="A25" s="106"/>
      <c r="B25" s="106"/>
    </row>
    <row r="26" spans="1:2" ht="15">
      <c r="A26" s="105"/>
      <c r="B26" s="105"/>
    </row>
  </sheetData>
  <sheetProtection/>
  <mergeCells count="13">
    <mergeCell ref="A2:F2"/>
    <mergeCell ref="G2:I2"/>
    <mergeCell ref="A3:F3"/>
    <mergeCell ref="A5:F5"/>
    <mergeCell ref="A1:F1"/>
    <mergeCell ref="C15:I15"/>
    <mergeCell ref="A23:I23"/>
    <mergeCell ref="A8:C8"/>
    <mergeCell ref="A4:C4"/>
    <mergeCell ref="A7:F7"/>
    <mergeCell ref="A9:F9"/>
    <mergeCell ref="A11:F11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Caffu</dc:creator>
  <cp:keywords/>
  <dc:description/>
  <cp:lastModifiedBy>Marco</cp:lastModifiedBy>
  <cp:lastPrinted>2020-10-26T08:14:00Z</cp:lastPrinted>
  <dcterms:created xsi:type="dcterms:W3CDTF">2020-07-29T17:17:45Z</dcterms:created>
  <dcterms:modified xsi:type="dcterms:W3CDTF">2020-11-20T07:26:23Z</dcterms:modified>
  <cp:category/>
  <cp:version/>
  <cp:contentType/>
  <cp:contentStatus/>
</cp:coreProperties>
</file>